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A14" i="14" l="1"/>
  <c r="F11" i="14" l="1"/>
  <c r="A15" i="12" l="1"/>
  <c r="G20" i="12" s="1"/>
  <c r="A12" i="12"/>
  <c r="A15" i="11"/>
  <c r="A12" i="11"/>
  <c r="A15" i="9"/>
  <c r="A12" i="9"/>
  <c r="A15" i="7"/>
  <c r="A12" i="7"/>
  <c r="A10" i="6"/>
  <c r="A7"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<sst xmlns="http://schemas.openxmlformats.org/spreadsheetml/2006/main" count="1598" uniqueCount="547">
  <si>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</si>
  <si>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</si>
  <si>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</si>
  <si>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</si>
  <si>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</si>
  <si>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</si>
  <si>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</si>
  <si>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</si>
  <si>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</si>
  <si>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</si>
  <si>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</si>
  <si>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</si>
  <si>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</si>
  <si>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</si>
  <si>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</si>
  <si>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</si>
  <si>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</si>
  <si>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</si>
  <si>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</si>
  <si>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</si>
  <si>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</si>
  <si>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</si>
  <si>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</si>
  <si>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</si>
  <si>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</si>
  <si>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</si>
  <si>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</si>
  <si>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</si>
  <si>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</si>
  <si>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</si>
  <si>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</si>
  <si>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</si>
  <si>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</si>
  <si>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</si>
  <si>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</si>
  <si>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</si>
  <si>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</si>
  <si>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</si>
  <si>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</si>
  <si>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</si>
  <si>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</si>
  <si>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</si>
  <si>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</si>
  <si>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</si>
  <si>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</si>
  <si>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</si>
  <si>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</si>
  <si>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</si>
  <si>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</si>
  <si>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</si>
  <si>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</si>
  <si>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</si>
  <si>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</si>
  <si>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</si>
  <si>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</si>
  <si>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</si>
  <si>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</si>
  <si>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</si>
  <si>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</si>
  <si>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</si>
  <si>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</si>
  <si>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</si>
  <si>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</si>
  <si>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</si>
  <si>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</si>
  <si>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</si>
  <si>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</si>
  <si>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</si>
  <si>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</si>
  <si>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</si>
  <si>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</si>
  <si>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</si>
  <si>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</si>
  <si>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</si>
  <si>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</si>
  <si>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</si>
  <si>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</si>
  <si>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</si>
  <si>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</si>
  <si>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</si>
  <si>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</si>
  <si>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</si>
  <si>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</si>
  <si>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</si>
  <si>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</si>
  <si>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</si>
  <si>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</si>
  <si>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</si>
  <si>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</si>
  <si>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</si>
  <si>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</si>
  <si>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</si>
  <si>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</si>
  <si>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</si>
  <si>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</si>
  <si>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</si>
  <si>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</si>
  <si>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</si>
  <si>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</si>
  <si>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</si>
  <si>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</si>
  <si>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</si>
  <si>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</si>
  <si>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</si>
  <si>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</si>
  <si>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</si>
  <si>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</si>
  <si>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</si>
  <si>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</si>
  <si>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</si>
  <si>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</si>
  <si>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</si>
  <si>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</si>
  <si>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</si>
  <si>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</si>
  <si>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</si>
  <si>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</si>
  <si>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</si>
  <si>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</si>
  <si>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</si>
  <si>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</si>
  <si>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</si>
  <si>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</si>
  <si>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</si>
  <si>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</si>
  <si>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</si>
  <si>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</si>
  <si>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</si>
  <si>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</si>
  <si>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</si>
  <si>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</si>
  <si>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</si>
  <si>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</si>
  <si>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</si>
  <si>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</si>
  <si>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</si>
  <si>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</si>
  <si>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</si>
  <si>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</si>
  <si>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</si>
  <si>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</si>
  <si>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</si>
  <si>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</si>
  <si>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</si>
  <si>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</si>
  <si>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</si>
  <si>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</si>
  <si>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</si>
  <si>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</si>
  <si>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</si>
  <si>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</si>
  <si>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</si>
  <si>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</si>
  <si>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</si>
  <si>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</si>
  <si>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</si>
  <si>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</si>
  <si>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</si>
  <si>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</si>
  <si>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</si>
  <si>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</si>
  <si>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</si>
  <si>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</si>
  <si>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</si>
  <si>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</si>
  <si>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</si>
  <si>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</si>
  <si>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</si>
  <si>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</si>
  <si>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</si>
  <si>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</si>
  <si>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</si>
  <si>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</si>
  <si>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</si>
  <si>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</si>
  <si>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</si>
  <si>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</si>
  <si>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</si>
  <si>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</si>
  <si>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</si>
  <si>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</si>
  <si>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</si>
  <si>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</si>
  <si>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</si>
  <si>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</si>
  <si>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</si>
  <si>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</si>
  <si>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</si>
  <si>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</si>
  <si>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</si>
  <si>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</si>
  <si>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</si>
  <si>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</si>
  <si>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</si>
  <si>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</si>
  <si>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</si>
  <si>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</si>
  <si>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</si>
  <si>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</si>
  <si>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</si>
  <si>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</si>
  <si>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</si>
  <si>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</si>
  <si>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</si>
  <si>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</si>
  <si>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</si>
  <si>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</si>
  <si>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</si>
  <si>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</si>
  <si>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</si>
  <si>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</si>
  <si>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</si>
  <si>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</si>
  <si>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</si>
  <si>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</si>
  <si>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</si>
  <si>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</si>
  <si>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</si>
  <si>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</si>
  <si>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</si>
  <si>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</si>
  <si>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</si>
  <si>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</si>
  <si>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</si>
  <si>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</si>
  <si>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</si>
  <si>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</si>
  <si>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</si>
  <si>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</si>
  <si>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</si>
  <si>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</si>
  <si>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</si>
  <si>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</si>
  <si>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</si>
  <si>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</si>
  <si>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</si>
  <si>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</si>
  <si>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</si>
  <si>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</si>
  <si>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</si>
  <si>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</si>
  <si>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</si>
  <si>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</si>
  <si>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</si>
  <si>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</si>
  <si>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</si>
  <si>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</si>
  <si>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</si>
  <si>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</si>
  <si>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</si>
  <si>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</si>
  <si>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</si>
  <si>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</si>
  <si>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</si>
  <si>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</si>
  <si>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</si>
  <si>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</si>
  <si>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</si>
  <si>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</si>
  <si>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</si>
  <si>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</si>
  <si>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</si>
  <si>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</si>
  <si>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</si>
  <si>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</si>
  <si>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</si>
  <si>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</si>
  <si>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</si>
  <si>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</si>
  <si>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</si>
  <si>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</si>
  <si>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</si>
  <si>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</si>
  <si>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</si>
  <si>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</si>
  <si>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</si>
  <si>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</si>
  <si>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</si>
  <si>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</si>
  <si>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</si>
  <si>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</si>
  <si>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</si>
  <si>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</si>
  <si>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</si>
  <si>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</si>
  <si>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</si>
  <si>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</si>
  <si>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</si>
  <si>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</si>
  <si>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</si>
  <si>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</si>
  <si>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</si>
  <si>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</si>
  <si>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</si>
  <si>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</si>
  <si>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</si>
  <si>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</si>
  <si>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</si>
  <si>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</si>
  <si>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</si>
  <si>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</si>
  <si>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</si>
  <si>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</si>
  <si>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</si>
  <si>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</si>
  <si>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</si>
  <si>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</si>
  <si>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</si>
  <si>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</si>
  <si>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</si>
  <si>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</si>
  <si>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</si>
  <si>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</si>
  <si>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</si>
  <si>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</si>
  <si>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</si>
  <si>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</si>
  <si>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</si>
  <si>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</si>
  <si>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</si>
  <si>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</si>
  <si>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</si>
  <si>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</si>
  <si>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</si>
  <si>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</si>
  <si>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</si>
  <si>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</si>
  <si>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</si>
  <si>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</si>
  <si>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</si>
  <si>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</si>
  <si>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</si>
  <si>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</si>
  <si>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</si>
  <si>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</si>
  <si>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</si>
  <si>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</si>
  <si>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</si>
  <si>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</si>
  <si>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</si>
  <si>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</si>
  <si>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</si>
  <si>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</si>
  <si>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</si>
  <si>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</si>
  <si>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</si>
  <si>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</si>
  <si>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</si>
  <si>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</si>
  <si>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</si>
  <si>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</si>
  <si>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</si>
  <si>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</si>
  <si>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</si>
  <si>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</si>
  <si>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</si>
  <si>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</si>
  <si>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</si>
  <si>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</si>
  <si>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</si>
  <si>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</si>
  <si>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</si>
  <si>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</si>
  <si>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</si>
  <si>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</si>
  <si>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</si>
  <si>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</si>
  <si>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</si>
  <si>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</si>
  <si>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</si>
  <si>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</si>
  <si>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</si>
  <si>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</si>
  <si>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</si>
  <si>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</si>
  <si>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</si>
  <si>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</si>
  <si>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</si>
  <si>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</si>
  <si>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</si>
  <si>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</si>
  <si>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</si>
  <si>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</si>
  <si>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</si>
  <si>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</si>
  <si>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</si>
  <si>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</si>
  <si>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</si>
  <si>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</si>
  <si>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</si>
  <si>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</si>
  <si>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</si>
  <si>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</si>
  <si>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</si>
  <si>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</si>
  <si>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</si>
  <si>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</si>
  <si>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</si>
  <si>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</si>
  <si>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</si>
  <si>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</si>
  <si>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</si>
  <si>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</si>
  <si>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</si>
  <si>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</si>
  <si>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</si>
  <si>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</si>
  <si>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</si>
  <si>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</si>
  <si>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</si>
  <si>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</si>
  <si>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</si>
  <si>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</si>
  <si>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</si>
  <si>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</si>
  <si>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</si>
  <si>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</si>
  <si>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</si>
  <si>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</si>
  <si>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</si>
  <si>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</si>
  <si>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</si>
  <si>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</si>
  <si>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</si>
  <si>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</si>
  <si>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</si>
  <si>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</si>
  <si>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</si>
  <si>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</si>
  <si>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</si>
  <si>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</si>
  <si>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</si>
  <si>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</si>
  <si>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</si>
  <si>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</si>
  <si>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</si>
  <si>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</si>
  <si>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</si>
  <si>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</si>
  <si>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</si>
  <si>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</si>
  <si>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</si>
  <si>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</si>
  <si>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</si>
  <si>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</si>
  <si>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</si>
  <si>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</si>
  <si>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</si>
  <si>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</si>
  <si>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</si>
  <si>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</si>
  <si>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</si>
  <si>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</si>
  <si>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</si>
  <si>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</si>
  <si>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</si>
  <si>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</si>
  <si>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</si>
  <si>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</si>
  <si>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</si>
  <si>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</si>
  <si>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</si>
  <si>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</si>
  <si>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</si>
  <si>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</si>
  <si>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</si>
  <si>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</si>
  <si>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</si>
  <si>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</si>
  <si>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0,598 млн.руб./шт. (без НДС)</t>
  </si>
  <si>
    <t>по состоянию на 01.01.2018</t>
  </si>
  <si>
    <t>F_000-56-1-07.30-0105</t>
  </si>
  <si>
    <t>г. Сыктывкар, г. Ухта, г. Печора, г. Воркута</t>
  </si>
  <si>
    <t>Приобретение оборудования и приборов для эксплуатации</t>
  </si>
  <si>
    <t xml:space="preserve">
01.09.2015
01.09.2016
01.09.2017
01.09.2018
</t>
  </si>
  <si>
    <t>Республика Коми, г. Сыктывкар, г. Ухта, г. Печора, г. Воркута</t>
  </si>
  <si>
    <t xml:space="preserve">Денежный поток на собственный капитал, руб </t>
  </si>
  <si>
    <t>до 2 018 г.</t>
  </si>
  <si>
    <t xml:space="preserve">Чистая приведённая стоимость без учета продажи (NPV) </t>
  </si>
  <si>
    <t>Комиэнерго</t>
  </si>
  <si>
    <t>2.2. Оборудование, прочие товары</t>
  </si>
  <si>
    <t>Декабрь 2017</t>
  </si>
  <si>
    <t>Поставки</t>
  </si>
  <si>
    <t>Поставка приборов и борудования для нужд ПО «Южные электрические сети» филиала  ПАО «МРСК Северо-Запада» «Комиэнерго»</t>
  </si>
  <si>
    <t>Филиал</t>
  </si>
  <si>
    <t>Мониторинг цен рынка</t>
  </si>
  <si>
    <t>ОЗЦ</t>
  </si>
  <si>
    <t>Электронприбор</t>
  </si>
  <si>
    <t>etp.rosseti.ru</t>
  </si>
  <si>
    <t>09.10.2017</t>
  </si>
  <si>
    <t>12.12.2017</t>
  </si>
  <si>
    <t>07.12.2017</t>
  </si>
  <si>
    <t>Пункт 7.5.5 Единого стандарта</t>
  </si>
  <si>
    <t>Разрешение Закупочная комиссия № 157кон от 12.12.2017</t>
  </si>
  <si>
    <t>31.12.2017</t>
  </si>
  <si>
    <t>Июнь 2017</t>
  </si>
  <si>
    <t>Поставка переносной мини-электростанции мощностью 8 кВт (ПЭС)</t>
  </si>
  <si>
    <t>Электротехторг</t>
  </si>
  <si>
    <t>31.01.2017</t>
  </si>
  <si>
    <t>17.02.2017</t>
  </si>
  <si>
    <t>08.02.2017</t>
  </si>
  <si>
    <t>31.03.2017</t>
  </si>
  <si>
    <t>30.04.2017</t>
  </si>
  <si>
    <t>ООО "Инвест Стафф"</t>
  </si>
  <si>
    <t>НИС-21</t>
  </si>
  <si>
    <t>ООО "Райс"</t>
  </si>
  <si>
    <t>Энергоальянс</t>
  </si>
  <si>
    <t xml:space="preserve"> - по договорам поставки основного оборудования (в разбивке по каждому поставщику и по договорам):</t>
  </si>
  <si>
    <t>договор Поставки от 06.06.2017 № 113/17-Ю поставщик ООО "Зет-Техно"</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</si>
  <si>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</si>
  <si>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</si>
  <si>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</si>
  <si>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</si>
  <si>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договор Поставки от 13.03.2017 № 126 поставщик Электротехторг</t>
  </si>
  <si>
    <t>договор Поставки от 16.05.2016 № 16-05-16/КЭ поставщик ООО "ЮЛИСТЕК"</t>
  </si>
  <si>
    <t>объем заключенного договора в ценах  2 016 года с НДС, млн. руб.</t>
  </si>
  <si>
    <t>договор Поставки от 19.12.2017 № 196/17-Ю поставщик ООО "Электронприбор"</t>
  </si>
  <si>
    <t>договор Поставки от 06.09.2016 № 23/П-2016 поставщик ООО  НПП "Вектор"</t>
  </si>
  <si>
    <t>договор Поставки от 21.10.2016 № 65-16 поставщик ИП Каюк Андрей Викторович</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</si>
  <si>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</si>
  <si>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</si>
  <si>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</si>
  <si>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"ЮЛИСТЕК" , Поставки ,  , 16.05.2016 , 16-05-16/КЭ
 ООО  НПП "Вектор" , Поставки ,  , 06.09.2016 , 23/П-2016
 ИП Каюк Андрей Викторович , Поставки ,  , 21.10.2016 , 65-16
 Электротехторг , Поставки , Поставка оборудования , 13.03.2017 , 126
 ООО "Зет-Техно" , Поставки ,  , 06.06.2017 , 113/17-Ю
 ООО "Электронприбор" , Поставки ,  , 19.12.2017 , 196/17-Ю</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</si>
  <si>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</si>
  <si>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</si>
  <si>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</si>
  <si>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</si>
  <si>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</si>
  <si>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</si>
  <si>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</si>
  <si>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</si>
  <si>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</si>
  <si>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</si>
  <si>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2 019 год</t>
  </si>
  <si>
    <t>Год раскрытия информации: 2 019 год</t>
  </si>
  <si>
    <t>Год раскрытия информации: 2019 год</t>
  </si>
  <si>
    <t>Приобретение оборудования и приборов для эксплуатации (21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</si>
  <si>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7,58; </t>
  </si>
  <si>
    <t>7,58 млн. руб. с НДС (в том числе за период реализации программы 7,58 млн. руб. с НДС)</t>
  </si>
  <si>
    <t>6,481 млн. руб. без НДС (в том числе за период реализации программы 1,879 млн. руб. без НДС)</t>
  </si>
  <si>
    <t>Обеспечение производственной деятельности</t>
  </si>
  <si>
    <t>АКТ обследования технического состояния от 06.07.2015 года № 110-100-09/135</t>
  </si>
  <si>
    <t>З</t>
  </si>
  <si>
    <t>оборудование и приборы для эксплуатации (21 шт.)</t>
  </si>
  <si>
    <t xml:space="preserve">
01.11.2015
01.11.2016
01.11.2017
01.11.2018</t>
  </si>
  <si>
    <t>21 шт.</t>
  </si>
  <si>
    <t>Расчет стоимости по введенному ИП</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</si>
</sst>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
    <numFmt numFmtId="172" formatCode="0.00000000"/>
    <numFmt numFmtId="173" formatCode="0.000000"/>
    <numFmt numFmtId="174" formatCode="#,##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44">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3" applyNumberFormat="0" applyAlignment="0" applyProtection="0"/>
    <xf numFmtId="0" fontId="30" fillId="21" borderId="14" applyNumberFormat="0" applyAlignment="0" applyProtection="0"/>
    <xf numFmtId="0" fontId="31" fillId="21" borderId="13" applyNumberFormat="0" applyAlignment="0" applyProtection="0"/>
    <xf numFmtId="0" fontId="32" fillId="0" borderId="0" applyBorder="0">
      <alignment horizontal="center" vertical="center" wrapText="1"/>
    </xf>
    <xf numFmtId="0" fontId="33" fillId="0" borderId="15" applyNumberFormat="0" applyFill="0" applyAlignment="0" applyProtection="0"/>
    <xf numFmtId="0" fontId="34" fillId="0" borderId="16" applyNumberFormat="0" applyFill="0" applyAlignment="0" applyProtection="0"/>
    <xf numFmtId="0" fontId="35" fillId="0" borderId="17" applyNumberFormat="0" applyFill="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22" borderId="1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0" fontId="9" fillId="0" borderId="0"/>
  </cellStyleXfs>
  <cellXfs count="25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7" xfId="0" applyFont="1" applyBorder="1" applyAlignment="1">
      <alignment horizontal="center" wrapText="1"/>
    </xf>
    <xf numFmtId="0" fontId="1" fillId="0" borderId="1" xfId="0" applyFont="1" applyFill="1" applyBorder="1" applyAlignment="1">
      <alignment horizontal="left" wrapText="1"/>
    </xf>
    <xf numFmtId="0" fontId="1" fillId="0" borderId="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8" xfId="2" applyFont="1" applyFill="1" applyBorder="1" applyAlignment="1">
      <alignment horizontal="center" vertical="center" wrapText="1"/>
    </xf>
    <xf numFmtId="4" fontId="12" fillId="0" borderId="7" xfId="2" applyNumberFormat="1" applyFont="1" applyFill="1" applyBorder="1" applyAlignment="1">
      <alignment horizontal="center" vertical="center" textRotation="90" wrapText="1"/>
    </xf>
    <xf numFmtId="0" fontId="12" fillId="0" borderId="7" xfId="2" applyFont="1" applyFill="1" applyBorder="1" applyAlignment="1">
      <alignment horizontal="center" vertical="center" textRotation="90" wrapText="1"/>
    </xf>
    <xf numFmtId="0" fontId="12" fillId="0" borderId="7" xfId="2" applyNumberFormat="1" applyFont="1" applyFill="1" applyBorder="1" applyAlignment="1">
      <alignment horizontal="center" vertical="center" wrapText="1"/>
    </xf>
    <xf numFmtId="49" fontId="12" fillId="0" borderId="7" xfId="2" applyNumberFormat="1" applyFont="1" applyFill="1" applyBorder="1" applyAlignment="1">
      <alignment horizontal="center" vertical="center" wrapText="1"/>
    </xf>
    <xf numFmtId="0" fontId="12" fillId="0" borderId="7" xfId="2" applyFont="1" applyFill="1" applyBorder="1" applyAlignment="1">
      <alignment horizontal="left" vertical="center" wrapText="1"/>
    </xf>
    <xf numFmtId="4" fontId="10" fillId="0" borderId="7" xfId="2" applyNumberFormat="1" applyFont="1" applyBorder="1" applyAlignment="1">
      <alignment horizontal="center" vertical="center"/>
    </xf>
    <xf numFmtId="165" fontId="10" fillId="0" borderId="7" xfId="2" applyNumberFormat="1" applyFont="1" applyBorder="1" applyAlignment="1">
      <alignment horizontal="center" vertical="center"/>
    </xf>
    <xf numFmtId="0" fontId="10" fillId="0" borderId="7" xfId="2" applyNumberFormat="1" applyFont="1" applyBorder="1" applyAlignment="1">
      <alignment horizontal="center" vertical="center"/>
    </xf>
    <xf numFmtId="49" fontId="10" fillId="0" borderId="7" xfId="2" applyNumberFormat="1" applyFont="1" applyFill="1" applyBorder="1" applyAlignment="1">
      <alignment horizontal="center" vertical="center" wrapText="1"/>
    </xf>
    <xf numFmtId="0" fontId="10" fillId="0" borderId="7" xfId="2" applyFont="1" applyFill="1" applyBorder="1" applyAlignment="1">
      <alignment horizontal="left" vertical="center" wrapText="1"/>
    </xf>
    <xf numFmtId="4" fontId="12" fillId="0" borderId="7" xfId="2" applyNumberFormat="1" applyFont="1" applyFill="1" applyBorder="1" applyAlignment="1">
      <alignment horizontal="center" vertical="center" wrapText="1"/>
    </xf>
    <xf numFmtId="4" fontId="10" fillId="0" borderId="7" xfId="2" applyNumberFormat="1" applyFont="1" applyFill="1" applyBorder="1" applyAlignment="1">
      <alignment horizontal="center" vertical="center" wrapText="1"/>
    </xf>
    <xf numFmtId="165" fontId="19" fillId="0" borderId="0" xfId="2" applyNumberFormat="1" applyFont="1"/>
    <xf numFmtId="0" fontId="10" fillId="0" borderId="11" xfId="2" applyFont="1" applyFill="1" applyBorder="1" applyAlignment="1">
      <alignment horizontal="left" vertical="center" wrapText="1"/>
    </xf>
    <xf numFmtId="2" fontId="19" fillId="0" borderId="0" xfId="2" applyNumberFormat="1" applyFont="1"/>
    <xf numFmtId="0" fontId="10" fillId="0" borderId="7" xfId="2" applyNumberFormat="1" applyFont="1" applyFill="1" applyBorder="1" applyAlignment="1">
      <alignment horizontal="center" vertical="center" wrapText="1"/>
    </xf>
    <xf numFmtId="4" fontId="10" fillId="0" borderId="7" xfId="2" applyNumberFormat="1" applyFont="1" applyBorder="1" applyAlignment="1">
      <alignment horizontal="center"/>
    </xf>
    <xf numFmtId="0" fontId="21" fillId="0" borderId="7" xfId="5" applyFont="1" applyFill="1" applyBorder="1" applyAlignment="1">
      <alignment horizontal="left" vertical="center" wrapText="1"/>
    </xf>
    <xf numFmtId="4" fontId="10" fillId="0" borderId="7" xfId="7" applyNumberFormat="1" applyFont="1" applyFill="1" applyBorder="1" applyAlignment="1">
      <alignment horizontal="center" vertical="center" wrapText="1"/>
    </xf>
    <xf numFmtId="0" fontId="10" fillId="0" borderId="7"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7" xfId="5" applyNumberFormat="1" applyFont="1" applyFill="1" applyBorder="1" applyAlignment="1">
      <alignment horizontal="center" vertical="center" wrapText="1"/>
    </xf>
    <xf numFmtId="4" fontId="21" fillId="0" borderId="7" xfId="5" applyNumberFormat="1" applyFont="1" applyFill="1" applyBorder="1" applyAlignment="1">
      <alignment horizontal="center" vertical="center" wrapText="1"/>
    </xf>
    <xf numFmtId="2" fontId="21" fillId="0" borderId="7" xfId="5" applyNumberFormat="1" applyFont="1" applyFill="1" applyBorder="1" applyAlignment="1">
      <alignment horizontal="center" vertical="center" wrapText="1"/>
    </xf>
    <xf numFmtId="0" fontId="10" fillId="0" borderId="7" xfId="2" applyFont="1" applyFill="1" applyBorder="1" applyAlignment="1">
      <alignment horizontal="center" vertical="center" wrapText="1"/>
    </xf>
    <xf numFmtId="4" fontId="10" fillId="0" borderId="7" xfId="2" applyNumberFormat="1" applyFont="1" applyFill="1" applyBorder="1" applyAlignment="1">
      <alignment horizontal="left" vertical="center" wrapText="1"/>
    </xf>
    <xf numFmtId="4" fontId="10" fillId="0" borderId="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7" xfId="5" applyFont="1" applyFill="1" applyBorder="1" applyAlignment="1">
      <alignment horizontal="center" vertical="center" wrapText="1"/>
    </xf>
    <xf numFmtId="0" fontId="23" fillId="0" borderId="7" xfId="5" applyFont="1" applyFill="1" applyBorder="1" applyAlignment="1">
      <alignment horizontal="left" vertical="center" wrapText="1"/>
    </xf>
    <xf numFmtId="0" fontId="21" fillId="0" borderId="12" xfId="5"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6" fillId="0" borderId="7" xfId="3" applyFont="1" applyFill="1" applyBorder="1" applyAlignment="1">
      <alignment horizontal="left"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3" fontId="1" fillId="0" borderId="26" xfId="241" applyNumberFormat="1" applyFont="1" applyBorder="1" applyAlignment="1">
      <alignment horizontal="right" wrapText="1"/>
    </xf>
    <xf numFmtId="0" fontId="1" fillId="0" borderId="26" xfId="241" applyNumberFormat="1" applyFont="1" applyBorder="1" applyAlignment="1">
      <alignment horizontal="left" wrapText="1"/>
    </xf>
    <xf numFmtId="166" fontId="1" fillId="0" borderId="9" xfId="241" applyNumberFormat="1" applyFont="1" applyBorder="1" applyAlignment="1">
      <alignment horizontal="right" wrapText="1"/>
    </xf>
    <xf numFmtId="1" fontId="1" fillId="0" borderId="9" xfId="241" applyNumberFormat="1" applyFont="1" applyBorder="1" applyAlignment="1">
      <alignment horizontal="right" wrapText="1"/>
    </xf>
    <xf numFmtId="0" fontId="1" fillId="0" borderId="9" xfId="241" applyNumberFormat="1" applyFont="1" applyBorder="1" applyAlignment="1">
      <alignment horizontal="left" wrapText="1"/>
    </xf>
    <xf numFmtId="0" fontId="1" fillId="0" borderId="9" xfId="241" applyNumberFormat="1" applyFont="1" applyBorder="1" applyAlignment="1">
      <alignment horizontal="right" wrapText="1"/>
    </xf>
    <xf numFmtId="3" fontId="1" fillId="0" borderId="9" xfId="241" applyNumberFormat="1" applyFont="1" applyBorder="1" applyAlignment="1">
      <alignment horizontal="right" wrapText="1"/>
    </xf>
    <xf numFmtId="165" fontId="1" fillId="0" borderId="9" xfId="241" applyNumberFormat="1" applyFont="1" applyBorder="1" applyAlignment="1">
      <alignment horizontal="right" wrapText="1"/>
    </xf>
    <xf numFmtId="0" fontId="1" fillId="0" borderId="29" xfId="241" applyNumberFormat="1" applyFont="1" applyBorder="1" applyAlignment="1">
      <alignment horizontal="left" wrapText="1"/>
    </xf>
    <xf numFmtId="0" fontId="1" fillId="0" borderId="7" xfId="241" applyNumberFormat="1" applyFont="1" applyBorder="1" applyAlignment="1">
      <alignment horizontal="left" wrapText="1"/>
    </xf>
    <xf numFmtId="0" fontId="9" fillId="0" borderId="7" xfId="241" applyFont="1" applyBorder="1" applyAlignment="1">
      <alignment horizontal="left"/>
    </xf>
    <xf numFmtId="0" fontId="9" fillId="0" borderId="30" xfId="241" applyFont="1" applyBorder="1" applyAlignment="1">
      <alignment horizontal="left"/>
    </xf>
    <xf numFmtId="0" fontId="1" fillId="0" borderId="33" xfId="241" applyNumberFormat="1" applyFont="1" applyBorder="1" applyAlignment="1">
      <alignment horizontal="left" wrapText="1"/>
    </xf>
    <xf numFmtId="0" fontId="1" fillId="0" borderId="34" xfId="241" applyNumberFormat="1" applyFont="1" applyBorder="1" applyAlignment="1">
      <alignment horizontal="left" wrapText="1"/>
    </xf>
    <xf numFmtId="0" fontId="1" fillId="0" borderId="32" xfId="241" applyNumberFormat="1" applyFont="1" applyBorder="1" applyAlignment="1">
      <alignment horizontal="left" wrapText="1"/>
    </xf>
    <xf numFmtId="0" fontId="9" fillId="0" borderId="32" xfId="241" applyFont="1" applyBorder="1" applyAlignment="1">
      <alignment horizontal="left"/>
    </xf>
    <xf numFmtId="0" fontId="9" fillId="0" borderId="35" xfId="241" applyFont="1" applyBorder="1" applyAlignment="1">
      <alignment horizontal="left"/>
    </xf>
    <xf numFmtId="0" fontId="1" fillId="0" borderId="7" xfId="242" applyNumberFormat="1" applyFont="1" applyBorder="1" applyAlignment="1">
      <alignment horizontal="left" vertical="center" wrapText="1"/>
    </xf>
    <xf numFmtId="170" fontId="1" fillId="0" borderId="7" xfId="242" applyNumberFormat="1" applyFont="1" applyBorder="1" applyAlignment="1">
      <alignment horizontal="right" vertical="center" wrapText="1"/>
    </xf>
    <xf numFmtId="169" fontId="1" fillId="0" borderId="7" xfId="242" applyNumberFormat="1" applyFont="1" applyBorder="1" applyAlignment="1">
      <alignment horizontal="right" vertical="center" wrapText="1"/>
    </xf>
    <xf numFmtId="1" fontId="1" fillId="0" borderId="7" xfId="242" applyNumberFormat="1" applyFont="1" applyBorder="1" applyAlignment="1">
      <alignment horizontal="right" vertical="center" wrapText="1"/>
    </xf>
    <xf numFmtId="165" fontId="1" fillId="0" borderId="7" xfId="242" applyNumberFormat="1" applyFont="1" applyBorder="1" applyAlignment="1">
      <alignment horizontal="right" vertical="center" wrapText="1"/>
    </xf>
    <xf numFmtId="9" fontId="0" fillId="0" borderId="0" xfId="6" applyFont="1" applyAlignment="1">
      <alignment horizontal="left"/>
    </xf>
    <xf numFmtId="0" fontId="2" fillId="0" borderId="0" xfId="0" applyFont="1" applyAlignme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9" xfId="241" applyNumberFormat="1" applyFont="1" applyBorder="1" applyAlignment="1">
      <alignment horizontal="left" wrapText="1"/>
    </xf>
    <xf numFmtId="0" fontId="1" fillId="0" borderId="9" xfId="241" applyNumberFormat="1" applyFont="1" applyBorder="1" applyAlignment="1">
      <alignment horizontal="right" wrapText="1"/>
    </xf>
    <xf numFmtId="0" fontId="1" fillId="0" borderId="7" xfId="241" applyNumberFormat="1" applyFont="1" applyBorder="1" applyAlignment="1">
      <alignment horizontal="left" wrapText="1"/>
    </xf>
    <xf numFmtId="0" fontId="1" fillId="0" borderId="23" xfId="241" applyNumberFormat="1" applyFont="1" applyBorder="1" applyAlignment="1">
      <alignment horizontal="left" wrapText="1"/>
    </xf>
    <xf numFmtId="0" fontId="1" fillId="0" borderId="25" xfId="241" applyNumberFormat="1" applyFont="1" applyBorder="1" applyAlignment="1">
      <alignment horizontal="left" wrapText="1"/>
    </xf>
    <xf numFmtId="1" fontId="1" fillId="0" borderId="23" xfId="241" applyNumberFormat="1" applyFont="1" applyBorder="1" applyAlignment="1">
      <alignment horizontal="right" wrapText="1"/>
    </xf>
    <xf numFmtId="4" fontId="1" fillId="0" borderId="23" xfId="241" applyNumberFormat="1" applyFont="1" applyBorder="1" applyAlignment="1">
      <alignment horizontal="right" wrapText="1"/>
    </xf>
    <xf numFmtId="0" fontId="1" fillId="0" borderId="22" xfId="241" applyNumberFormat="1" applyFont="1" applyBorder="1" applyAlignment="1">
      <alignment horizontal="left" wrapText="1"/>
    </xf>
    <xf numFmtId="0" fontId="1" fillId="0" borderId="23" xfId="241" applyNumberFormat="1" applyFont="1" applyBorder="1" applyAlignment="1">
      <alignment horizontal="right" wrapText="1"/>
    </xf>
    <xf numFmtId="0" fontId="1" fillId="0" borderId="24" xfId="241" applyNumberFormat="1" applyFont="1" applyBorder="1" applyAlignment="1">
      <alignment horizontal="left" wrapText="1"/>
    </xf>
    <xf numFmtId="0" fontId="1" fillId="0" borderId="0" xfId="241" applyNumberFormat="1" applyFont="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28" xfId="241" applyNumberFormat="1" applyFont="1" applyBorder="1" applyAlignment="1">
      <alignment horizontal="left" wrapText="1"/>
    </xf>
    <xf numFmtId="4" fontId="1" fillId="0" borderId="7" xfId="241" applyNumberFormat="1" applyFont="1" applyBorder="1" applyAlignment="1">
      <alignment horizontal="right" wrapText="1"/>
    </xf>
    <xf numFmtId="0" fontId="2" fillId="0" borderId="31" xfId="241" applyFont="1" applyBorder="1" applyAlignment="1">
      <alignment horizontal="left"/>
    </xf>
    <xf numFmtId="0" fontId="1" fillId="0" borderId="32" xfId="241" applyNumberFormat="1" applyFont="1" applyBorder="1" applyAlignment="1">
      <alignment horizontal="left" wrapText="1"/>
    </xf>
    <xf numFmtId="0" fontId="2" fillId="0" borderId="22" xfId="241" applyNumberFormat="1" applyFont="1" applyBorder="1" applyAlignment="1">
      <alignment horizontal="left" wrapText="1"/>
    </xf>
    <xf numFmtId="0" fontId="1" fillId="0" borderId="26" xfId="241" applyNumberFormat="1" applyFont="1" applyBorder="1" applyAlignment="1">
      <alignment horizontal="left" wrapText="1"/>
    </xf>
    <xf numFmtId="166" fontId="1" fillId="0" borderId="23"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174" fontId="1" fillId="0" borderId="23" xfId="241" applyNumberFormat="1" applyFont="1" applyBorder="1" applyAlignment="1">
      <alignment horizontal="right" wrapText="1"/>
    </xf>
    <xf numFmtId="3" fontId="1" fillId="0" borderId="9" xfId="241" applyNumberFormat="1" applyFont="1" applyBorder="1" applyAlignment="1">
      <alignment horizontal="right" wrapText="1"/>
    </xf>
    <xf numFmtId="0" fontId="2" fillId="0" borderId="27" xfId="241" applyNumberFormat="1"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8"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7" xfId="2" applyFont="1" applyBorder="1" applyAlignment="1">
      <alignment horizontal="center" vertical="center"/>
    </xf>
    <xf numFmtId="4" fontId="12" fillId="0" borderId="8" xfId="2" applyNumberFormat="1" applyFont="1" applyFill="1" applyBorder="1" applyAlignment="1">
      <alignment horizontal="center" vertical="center" wrapText="1"/>
    </xf>
    <xf numFmtId="4" fontId="12" fillId="0" borderId="11" xfId="2" applyNumberFormat="1" applyFont="1" applyFill="1" applyBorder="1" applyAlignment="1">
      <alignment horizontal="center" vertical="center" wrapText="1"/>
    </xf>
    <xf numFmtId="4" fontId="12" fillId="0" borderId="12" xfId="2" applyNumberFormat="1" applyFont="1" applyFill="1" applyBorder="1" applyAlignment="1">
      <alignment horizontal="center" vertical="center" wrapText="1"/>
    </xf>
    <xf numFmtId="0" fontId="12" fillId="0" borderId="9" xfId="4" applyFont="1" applyFill="1" applyBorder="1" applyAlignment="1">
      <alignment horizontal="center" vertical="center"/>
    </xf>
    <xf numFmtId="0" fontId="12" fillId="0" borderId="10" xfId="4" applyFont="1" applyFill="1" applyBorder="1" applyAlignment="1">
      <alignment horizontal="center" vertical="center"/>
    </xf>
    <xf numFmtId="0" fontId="12" fillId="0" borderId="7"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8" xfId="242" applyNumberFormat="1" applyFont="1" applyBorder="1" applyAlignment="1">
      <alignment horizontal="left" vertical="center" wrapText="1"/>
    </xf>
    <xf numFmtId="0" fontId="1" fillId="0" borderId="11" xfId="242" applyNumberFormat="1" applyFont="1" applyBorder="1" applyAlignment="1">
      <alignment horizontal="left" vertical="center" wrapText="1"/>
    </xf>
    <xf numFmtId="0" fontId="1" fillId="0" borderId="12" xfId="242" applyNumberFormat="1" applyFont="1" applyBorder="1" applyAlignment="1">
      <alignment horizontal="left" vertical="center" wrapText="1"/>
    </xf>
    <xf numFmtId="0" fontId="1" fillId="0" borderId="36" xfId="242" applyNumberFormat="1" applyFont="1" applyBorder="1" applyAlignment="1">
      <alignment horizontal="left" vertical="center" wrapText="1"/>
    </xf>
    <xf numFmtId="0" fontId="1" fillId="0" borderId="0" xfId="242" applyNumberFormat="1" applyFont="1" applyAlignment="1">
      <alignment horizontal="left" vertical="center" wrapText="1"/>
    </xf>
    <xf numFmtId="0" fontId="1" fillId="0" borderId="37" xfId="242" applyNumberFormat="1" applyFont="1" applyBorder="1" applyAlignment="1">
      <alignment horizontal="left" vertical="center" wrapText="1"/>
    </xf>
    <xf numFmtId="0" fontId="1" fillId="0" borderId="38" xfId="242" applyNumberFormat="1" applyFont="1" applyBorder="1" applyAlignment="1">
      <alignment horizontal="left" vertical="center" wrapText="1"/>
    </xf>
    <xf numFmtId="0" fontId="1" fillId="0" borderId="39" xfId="242" applyNumberFormat="1" applyFont="1" applyBorder="1" applyAlignment="1">
      <alignment horizontal="left" vertical="center" wrapText="1"/>
    </xf>
    <xf numFmtId="0" fontId="1" fillId="0" borderId="40" xfId="242" applyNumberFormat="1" applyFont="1" applyBorder="1" applyAlignment="1">
      <alignment horizontal="left" vertical="center" wrapText="1"/>
    </xf>
    <xf numFmtId="0" fontId="1" fillId="0" borderId="8" xfId="242" applyNumberFormat="1" applyFont="1" applyBorder="1" applyAlignment="1">
      <alignment horizontal="right" vertical="center" wrapText="1"/>
    </xf>
    <xf numFmtId="0" fontId="1" fillId="0" borderId="11" xfId="242" applyNumberFormat="1" applyFont="1" applyBorder="1" applyAlignment="1">
      <alignment horizontal="right" vertical="center" wrapText="1"/>
    </xf>
    <xf numFmtId="0" fontId="1" fillId="0" borderId="12" xfId="242" applyNumberFormat="1" applyFont="1" applyBorder="1" applyAlignment="1">
      <alignment horizontal="right" vertical="center" wrapText="1"/>
    </xf>
    <xf numFmtId="1" fontId="1" fillId="0" borderId="8" xfId="242" applyNumberFormat="1" applyFont="1" applyBorder="1" applyAlignment="1">
      <alignment horizontal="left" vertical="center" wrapText="1"/>
    </xf>
    <xf numFmtId="1" fontId="1" fillId="0" borderId="8" xfId="242" applyNumberFormat="1" applyFont="1" applyBorder="1" applyAlignment="1">
      <alignment horizontal="right" vertical="center" wrapText="1"/>
    </xf>
    <xf numFmtId="2" fontId="1" fillId="0" borderId="8" xfId="242" applyNumberFormat="1" applyFont="1" applyBorder="1" applyAlignment="1">
      <alignment horizontal="right" vertical="center" wrapText="1"/>
    </xf>
    <xf numFmtId="171" fontId="1" fillId="0" borderId="8" xfId="242" applyNumberFormat="1" applyFont="1" applyBorder="1" applyAlignment="1">
      <alignment horizontal="right" vertical="center" wrapText="1"/>
    </xf>
    <xf numFmtId="169" fontId="1" fillId="0" borderId="8" xfId="242" applyNumberFormat="1" applyFont="1" applyBorder="1" applyAlignment="1">
      <alignment horizontal="right" vertical="center" wrapText="1"/>
    </xf>
    <xf numFmtId="0" fontId="1" fillId="0" borderId="1" xfId="0" applyFont="1" applyBorder="1" applyAlignment="1">
      <alignment horizontal="left" vertical="center" wrapText="1"/>
    </xf>
    <xf numFmtId="0" fontId="8" fillId="0" borderId="7" xfId="243" applyNumberFormat="1" applyFont="1" applyBorder="1" applyAlignment="1">
      <alignment horizontal="left" wrapText="1"/>
    </xf>
    <xf numFmtId="0" fontId="1" fillId="0" borderId="1" xfId="0" applyFont="1" applyBorder="1" applyAlignment="1">
      <alignment horizontal="center" wrapText="1"/>
    </xf>
    <xf numFmtId="0" fontId="1" fillId="0" borderId="7" xfId="243" applyNumberFormat="1" applyFont="1" applyBorder="1" applyAlignment="1">
      <alignment horizontal="center" wrapText="1"/>
    </xf>
    <xf numFmtId="0" fontId="7" fillId="0" borderId="8" xfId="243" applyNumberFormat="1" applyFont="1" applyBorder="1" applyAlignment="1">
      <alignment horizontal="left" wrapText="1"/>
    </xf>
    <xf numFmtId="0" fontId="1" fillId="0" borderId="8" xfId="243" applyNumberFormat="1" applyFont="1" applyBorder="1" applyAlignment="1">
      <alignment horizontal="center" wrapText="1"/>
    </xf>
    <xf numFmtId="0" fontId="1" fillId="0" borderId="36" xfId="243" applyNumberFormat="1" applyFont="1" applyBorder="1" applyAlignment="1">
      <alignment horizontal="center" wrapText="1"/>
    </xf>
    <xf numFmtId="0" fontId="1" fillId="0" borderId="0" xfId="243" applyNumberFormat="1" applyFont="1" applyAlignment="1">
      <alignment horizontal="center" wrapText="1"/>
    </xf>
    <xf numFmtId="0" fontId="1" fillId="0" borderId="37" xfId="243" applyNumberFormat="1" applyFont="1" applyBorder="1" applyAlignment="1">
      <alignment horizontal="center" wrapText="1"/>
    </xf>
    <xf numFmtId="0" fontId="1" fillId="0" borderId="38" xfId="243" applyNumberFormat="1" applyFont="1" applyBorder="1" applyAlignment="1">
      <alignment horizontal="center" wrapText="1"/>
    </xf>
    <xf numFmtId="0" fontId="1" fillId="0" borderId="39" xfId="243" applyNumberFormat="1" applyFont="1" applyBorder="1" applyAlignment="1">
      <alignment horizontal="center" wrapText="1"/>
    </xf>
    <xf numFmtId="0" fontId="1" fillId="0" borderId="40" xfId="243" applyNumberFormat="1" applyFont="1" applyBorder="1" applyAlignment="1">
      <alignment horizontal="center" wrapText="1"/>
    </xf>
    <xf numFmtId="0" fontId="7" fillId="0" borderId="11" xfId="243" applyNumberFormat="1" applyFont="1" applyBorder="1" applyAlignment="1">
      <alignment horizontal="left" wrapText="1"/>
    </xf>
    <xf numFmtId="0" fontId="7" fillId="0" borderId="12" xfId="243" applyNumberFormat="1" applyFont="1" applyBorder="1" applyAlignment="1">
      <alignment horizontal="left" wrapText="1"/>
    </xf>
    <xf numFmtId="0" fontId="7" fillId="0" borderId="7" xfId="243" applyNumberFormat="1" applyFont="1" applyBorder="1" applyAlignment="1">
      <alignment horizontal="left" wrapText="1"/>
    </xf>
    <xf numFmtId="172" fontId="1" fillId="0" borderId="7" xfId="243" applyNumberFormat="1" applyFont="1" applyBorder="1" applyAlignment="1">
      <alignment horizontal="center" wrapText="1"/>
    </xf>
    <xf numFmtId="10" fontId="1" fillId="0" borderId="1" xfId="0" applyNumberFormat="1" applyFont="1" applyBorder="1" applyAlignment="1">
      <alignment horizontal="center" wrapText="1"/>
    </xf>
    <xf numFmtId="9" fontId="1" fillId="0" borderId="7" xfId="6" applyFont="1" applyBorder="1" applyAlignment="1">
      <alignment horizontal="center" wrapText="1"/>
    </xf>
    <xf numFmtId="166" fontId="1" fillId="0" borderId="7" xfId="243" applyNumberFormat="1" applyFont="1" applyBorder="1" applyAlignment="1">
      <alignment horizontal="center" wrapText="1"/>
    </xf>
    <xf numFmtId="0" fontId="2" fillId="0" borderId="7" xfId="243" applyNumberFormat="1" applyFont="1" applyBorder="1" applyAlignment="1">
      <alignment horizontal="center" wrapText="1"/>
    </xf>
    <xf numFmtId="165" fontId="1" fillId="0" borderId="7" xfId="243" applyNumberFormat="1" applyFont="1" applyBorder="1" applyAlignment="1">
      <alignment horizontal="center" wrapText="1"/>
    </xf>
    <xf numFmtId="171" fontId="1" fillId="0" borderId="7" xfId="243" applyNumberFormat="1" applyFont="1" applyBorder="1" applyAlignment="1">
      <alignment horizontal="center" wrapText="1"/>
    </xf>
    <xf numFmtId="173" fontId="1" fillId="0" borderId="7" xfId="243" applyNumberFormat="1" applyFont="1" applyBorder="1" applyAlignment="1">
      <alignment horizontal="center"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169" fontId="1" fillId="0" borderId="7" xfId="243" applyNumberFormat="1" applyFont="1" applyBorder="1" applyAlignment="1">
      <alignment horizontal="center" wrapText="1"/>
    </xf>
  </cellXfs>
  <cellStyles count="244">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7. Паспорт отчет о закупке" xfId="242"/>
    <cellStyle name="Обычный_8. Общие сведения" xfId="243"/>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F52" sqref="F5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1" t="s">
        <v>533</v>
      </c>
      <c r="B5" s="151"/>
      <c r="C5" s="151"/>
    </row>
    <row r="7" spans="1:3" s="1" customFormat="1" ht="18.95" customHeight="1" x14ac:dyDescent="0.3">
      <c r="A7" s="152" t="s">
        <v>3</v>
      </c>
      <c r="B7" s="152"/>
      <c r="C7" s="152"/>
    </row>
    <row r="9" spans="1:3" s="1" customFormat="1" ht="15.95" customHeight="1" x14ac:dyDescent="0.25">
      <c r="A9" s="151" t="s">
        <v>4</v>
      </c>
      <c r="B9" s="151"/>
      <c r="C9" s="151"/>
    </row>
    <row r="10" spans="1:3" s="1" customFormat="1" ht="15.95" customHeight="1" x14ac:dyDescent="0.25">
      <c r="A10" s="149" t="s">
        <v>5</v>
      </c>
      <c r="B10" s="149"/>
      <c r="C10" s="149"/>
    </row>
    <row r="12" spans="1:3" s="1" customFormat="1" ht="15.95" customHeight="1" x14ac:dyDescent="0.25">
      <c r="A12" s="151" t="s">
        <v>471</v>
      </c>
      <c r="B12" s="151"/>
      <c r="C12" s="151"/>
    </row>
    <row r="13" spans="1:3" s="1" customFormat="1" ht="15.95" customHeight="1" x14ac:dyDescent="0.25">
      <c r="A13" s="149" t="s">
        <v>6</v>
      </c>
      <c r="B13" s="149"/>
      <c r="C13" s="149"/>
    </row>
    <row r="15" spans="1:3" s="1" customFormat="1" ht="15.95" customHeight="1" x14ac:dyDescent="0.25">
      <c r="A15" s="148" t="s">
        <v>536</v>
      </c>
      <c r="B15" s="148"/>
      <c r="C15" s="148"/>
    </row>
    <row r="16" spans="1:3" s="1" customFormat="1" ht="15.95" customHeight="1" x14ac:dyDescent="0.25">
      <c r="A16" s="149" t="s">
        <v>7</v>
      </c>
      <c r="B16" s="149"/>
      <c r="C16" s="149"/>
    </row>
    <row r="18" spans="1:3" s="1" customFormat="1" ht="18.95" customHeight="1" x14ac:dyDescent="0.3">
      <c r="A18" s="150" t="s">
        <v>8</v>
      </c>
      <c r="B18" s="150"/>
      <c r="C18" s="15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422</v>
      </c>
    </row>
    <row r="23" spans="1:3" s="1" customFormat="1" ht="76.5" customHeight="1" x14ac:dyDescent="0.25">
      <c r="A23" s="5">
        <v>2</v>
      </c>
      <c r="B23" s="2" t="s">
        <v>13</v>
      </c>
      <c r="C23" s="13" t="s">
        <v>464</v>
      </c>
    </row>
    <row r="24" spans="1:3" s="1" customFormat="1" ht="48" customHeight="1" x14ac:dyDescent="0.25">
      <c r="A24" s="5">
        <v>3</v>
      </c>
      <c r="B24" s="2" t="s">
        <v>14</v>
      </c>
      <c r="C24" s="13" t="s">
        <v>409</v>
      </c>
    </row>
    <row r="25" spans="1:3" s="1" customFormat="1" ht="32.1" customHeight="1" x14ac:dyDescent="0.25">
      <c r="A25" s="5">
        <v>4</v>
      </c>
      <c r="B25" s="2" t="s">
        <v>15</v>
      </c>
      <c r="C25" s="13" t="s">
        <v>421</v>
      </c>
    </row>
    <row r="26" spans="1:3" s="1" customFormat="1" ht="48" customHeight="1" x14ac:dyDescent="0.25">
      <c r="A26" s="5">
        <v>5</v>
      </c>
      <c r="B26" s="2" t="s">
        <v>16</v>
      </c>
      <c r="C26" s="120" t="s">
        <v>472</v>
      </c>
    </row>
    <row r="27" spans="1:3" s="1" customFormat="1" ht="15.95" customHeight="1" x14ac:dyDescent="0.25">
      <c r="A27" s="5">
        <v>6</v>
      </c>
      <c r="B27" s="2" t="s">
        <v>17</v>
      </c>
      <c r="C27" s="13" t="s">
        <v>423</v>
      </c>
    </row>
    <row r="28" spans="1:3" s="1" customFormat="1" ht="32.1" customHeight="1" x14ac:dyDescent="0.25">
      <c r="A28" s="5">
        <v>7</v>
      </c>
      <c r="B28" s="2" t="s">
        <v>18</v>
      </c>
      <c r="C28" s="13" t="s">
        <v>423</v>
      </c>
    </row>
    <row r="29" spans="1:3" s="1" customFormat="1" ht="32.1" customHeight="1" x14ac:dyDescent="0.25">
      <c r="A29" s="5">
        <v>8</v>
      </c>
      <c r="B29" s="2" t="s">
        <v>19</v>
      </c>
      <c r="C29" s="13" t="s">
        <v>423</v>
      </c>
    </row>
    <row r="30" spans="1:3" s="1" customFormat="1" ht="32.1" customHeight="1" x14ac:dyDescent="0.25">
      <c r="A30" s="5">
        <v>9</v>
      </c>
      <c r="B30" s="2" t="s">
        <v>20</v>
      </c>
      <c r="C30" s="13" t="s">
        <v>423</v>
      </c>
    </row>
    <row r="31" spans="1:3" s="1" customFormat="1" ht="32.1" customHeight="1" x14ac:dyDescent="0.25">
      <c r="A31" s="5">
        <v>10</v>
      </c>
      <c r="B31" s="2" t="s">
        <v>21</v>
      </c>
      <c r="C31" s="13" t="s">
        <v>423</v>
      </c>
    </row>
    <row r="32" spans="1:3" s="1" customFormat="1" ht="78.95" customHeight="1" x14ac:dyDescent="0.25">
      <c r="A32" s="5">
        <v>11</v>
      </c>
      <c r="B32" s="2" t="s">
        <v>22</v>
      </c>
      <c r="C32" s="13" t="s">
        <v>424</v>
      </c>
    </row>
    <row r="33" spans="1:3" s="1" customFormat="1" ht="78.95" customHeight="1" x14ac:dyDescent="0.25">
      <c r="A33" s="5">
        <v>12</v>
      </c>
      <c r="B33" s="2" t="s">
        <v>23</v>
      </c>
      <c r="C33" s="13" t="s">
        <v>423</v>
      </c>
    </row>
    <row r="34" spans="1:3" s="1" customFormat="1" ht="48" customHeight="1" x14ac:dyDescent="0.25">
      <c r="A34" s="5">
        <v>13</v>
      </c>
      <c r="B34" s="2" t="s">
        <v>24</v>
      </c>
      <c r="C34" s="13" t="s">
        <v>423</v>
      </c>
    </row>
    <row r="35" spans="1:3" s="1" customFormat="1" ht="32.1" customHeight="1" x14ac:dyDescent="0.25">
      <c r="A35" s="5">
        <v>14</v>
      </c>
      <c r="B35" s="2" t="s">
        <v>25</v>
      </c>
      <c r="C35" s="13" t="s">
        <v>423</v>
      </c>
    </row>
    <row r="36" spans="1:3" s="1" customFormat="1" ht="15.95" customHeight="1" x14ac:dyDescent="0.25">
      <c r="A36" s="5">
        <v>15</v>
      </c>
      <c r="B36" s="2" t="s">
        <v>26</v>
      </c>
      <c r="C36" s="13" t="s">
        <v>423</v>
      </c>
    </row>
    <row r="37" spans="1:3" s="1" customFormat="1" ht="15.95" customHeight="1" x14ac:dyDescent="0.25">
      <c r="A37" s="5">
        <v>16</v>
      </c>
      <c r="B37" s="2" t="s">
        <v>27</v>
      </c>
      <c r="C37" s="13" t="s">
        <v>423</v>
      </c>
    </row>
    <row r="38" spans="1:3" s="1" customFormat="1" ht="63" customHeight="1" x14ac:dyDescent="0.25">
      <c r="A38" s="5">
        <v>17</v>
      </c>
      <c r="B38" s="2" t="s">
        <v>28</v>
      </c>
      <c r="C38" s="30" t="s">
        <v>537</v>
      </c>
    </row>
    <row r="39" spans="1:3" s="1" customFormat="1" ht="95.1" customHeight="1" x14ac:dyDescent="0.25">
      <c r="A39" s="5">
        <v>18</v>
      </c>
      <c r="B39" s="2" t="s">
        <v>29</v>
      </c>
      <c r="C39" s="30" t="s">
        <v>450</v>
      </c>
    </row>
    <row r="40" spans="1:3" s="1" customFormat="1" ht="63" customHeight="1" x14ac:dyDescent="0.25">
      <c r="A40" s="5">
        <v>19</v>
      </c>
      <c r="B40" s="2" t="s">
        <v>30</v>
      </c>
      <c r="C40" s="30" t="s">
        <v>450</v>
      </c>
    </row>
    <row r="41" spans="1:3" s="1" customFormat="1" ht="158.1" customHeight="1" x14ac:dyDescent="0.25">
      <c r="A41" s="5">
        <v>20</v>
      </c>
      <c r="B41" s="2" t="s">
        <v>31</v>
      </c>
      <c r="C41" s="30" t="s">
        <v>425</v>
      </c>
    </row>
    <row r="42" spans="1:3" s="1" customFormat="1" ht="78.95" customHeight="1" x14ac:dyDescent="0.25">
      <c r="A42" s="5">
        <v>21</v>
      </c>
      <c r="B42" s="2" t="s">
        <v>32</v>
      </c>
      <c r="C42" s="30" t="s">
        <v>450</v>
      </c>
    </row>
    <row r="43" spans="1:3" s="1" customFormat="1" ht="78.95" customHeight="1" x14ac:dyDescent="0.25">
      <c r="A43" s="5">
        <v>22</v>
      </c>
      <c r="B43" s="2" t="s">
        <v>33</v>
      </c>
      <c r="C43" s="30" t="s">
        <v>450</v>
      </c>
    </row>
    <row r="44" spans="1:3" s="1" customFormat="1" ht="78.95" customHeight="1" x14ac:dyDescent="0.25">
      <c r="A44" s="5">
        <v>23</v>
      </c>
      <c r="B44" s="2" t="s">
        <v>34</v>
      </c>
      <c r="C44" s="30" t="s">
        <v>450</v>
      </c>
    </row>
    <row r="45" spans="1:3" s="1" customFormat="1" ht="48" customHeight="1" x14ac:dyDescent="0.25">
      <c r="A45" s="5">
        <v>24</v>
      </c>
      <c r="B45" s="2" t="s">
        <v>35</v>
      </c>
      <c r="C45" s="31" t="s">
        <v>538</v>
      </c>
    </row>
    <row r="46" spans="1:3" s="1" customFormat="1" ht="48" customHeight="1" x14ac:dyDescent="0.25">
      <c r="A46" s="5">
        <v>25</v>
      </c>
      <c r="B46" s="2" t="s">
        <v>36</v>
      </c>
      <c r="C46" s="31" t="s">
        <v>539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3" zoomScale="70" zoomScaleNormal="70" zoomScaleSheetLayoutView="70" workbookViewId="0">
      <selection activeCell="C24" sqref="C24:AW64"/>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4" customWidth="1"/>
    <col min="10" max="10" width="15.7109375" style="39" customWidth="1"/>
    <col min="11" max="11" width="15.7109375" style="114"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4"/>
      <c r="F1" s="114"/>
      <c r="G1" s="39"/>
      <c r="H1" s="39"/>
      <c r="I1" s="114"/>
      <c r="J1" s="39"/>
      <c r="K1" s="114"/>
      <c r="L1" s="39"/>
      <c r="M1" s="114"/>
      <c r="N1" s="40"/>
      <c r="O1" s="41"/>
      <c r="P1" s="40"/>
      <c r="Q1" s="41"/>
      <c r="R1" s="40"/>
      <c r="S1" s="41"/>
      <c r="T1" s="40"/>
      <c r="U1" s="42" t="s">
        <v>0</v>
      </c>
    </row>
    <row r="2" spans="1:21" s="55" customFormat="1" ht="18.75" x14ac:dyDescent="0.3">
      <c r="A2" s="38"/>
      <c r="B2" s="38"/>
      <c r="C2" s="39"/>
      <c r="D2" s="39"/>
      <c r="E2" s="114"/>
      <c r="F2" s="114"/>
      <c r="G2" s="39"/>
      <c r="H2" s="39"/>
      <c r="I2" s="114"/>
      <c r="J2" s="39"/>
      <c r="K2" s="114"/>
      <c r="L2" s="39"/>
      <c r="M2" s="114"/>
      <c r="N2" s="40"/>
      <c r="O2" s="41"/>
      <c r="P2" s="40"/>
      <c r="Q2" s="41"/>
      <c r="R2" s="40"/>
      <c r="S2" s="41"/>
      <c r="T2" s="40"/>
      <c r="U2" s="43" t="s">
        <v>1</v>
      </c>
    </row>
    <row r="3" spans="1:21" s="55" customFormat="1" ht="18.75" x14ac:dyDescent="0.3">
      <c r="A3" s="38"/>
      <c r="B3" s="38"/>
      <c r="C3" s="39"/>
      <c r="D3" s="39"/>
      <c r="E3" s="114"/>
      <c r="F3" s="114"/>
      <c r="G3" s="39"/>
      <c r="H3" s="39"/>
      <c r="I3" s="114"/>
      <c r="J3" s="39"/>
      <c r="K3" s="114"/>
      <c r="L3" s="39"/>
      <c r="M3" s="114"/>
      <c r="N3" s="40"/>
      <c r="O3" s="41"/>
      <c r="P3" s="40"/>
      <c r="Q3" s="41"/>
      <c r="R3" s="40"/>
      <c r="S3" s="41"/>
      <c r="T3" s="40"/>
      <c r="U3" s="43" t="s">
        <v>2</v>
      </c>
    </row>
    <row r="4" spans="1:21" s="55" customFormat="1" ht="18.75" customHeight="1" x14ac:dyDescent="0.25">
      <c r="A4" s="188" t="s">
        <v>535</v>
      </c>
      <c r="B4" s="188"/>
      <c r="C4" s="188"/>
      <c r="D4" s="188"/>
      <c r="E4" s="188"/>
      <c r="F4" s="188"/>
      <c r="G4" s="188"/>
      <c r="H4" s="188"/>
      <c r="I4" s="188"/>
      <c r="J4" s="188"/>
      <c r="K4" s="188"/>
      <c r="L4" s="188"/>
      <c r="M4" s="188"/>
      <c r="N4" s="188"/>
      <c r="O4" s="188"/>
      <c r="P4" s="188"/>
      <c r="Q4" s="188"/>
      <c r="R4" s="188"/>
      <c r="S4" s="188"/>
      <c r="T4" s="188"/>
      <c r="U4" s="188"/>
    </row>
    <row r="5" spans="1:21" s="55" customFormat="1" ht="18.75" x14ac:dyDescent="0.3">
      <c r="A5" s="38"/>
      <c r="B5" s="38"/>
      <c r="C5" s="39"/>
      <c r="D5" s="39"/>
      <c r="E5" s="114"/>
      <c r="F5" s="114"/>
      <c r="G5" s="39"/>
      <c r="H5" s="39"/>
      <c r="I5" s="114"/>
      <c r="J5" s="39"/>
      <c r="K5" s="114"/>
      <c r="L5" s="39"/>
      <c r="M5" s="114"/>
      <c r="N5" s="40"/>
      <c r="O5" s="41"/>
      <c r="P5" s="40"/>
      <c r="Q5" s="41"/>
      <c r="R5" s="40"/>
      <c r="S5" s="41"/>
      <c r="T5" s="40"/>
      <c r="U5" s="43"/>
    </row>
    <row r="6" spans="1:21" s="55" customFormat="1" ht="18.75" x14ac:dyDescent="0.25">
      <c r="A6" s="189" t="s">
        <v>427</v>
      </c>
      <c r="B6" s="189"/>
      <c r="C6" s="189"/>
      <c r="D6" s="189"/>
      <c r="E6" s="189"/>
      <c r="F6" s="189"/>
      <c r="G6" s="189"/>
      <c r="H6" s="189"/>
      <c r="I6" s="189"/>
      <c r="J6" s="189"/>
      <c r="K6" s="189"/>
      <c r="L6" s="189"/>
      <c r="M6" s="189"/>
      <c r="N6" s="189"/>
      <c r="O6" s="189"/>
      <c r="P6" s="189"/>
      <c r="Q6" s="189"/>
      <c r="R6" s="189"/>
      <c r="S6" s="189"/>
      <c r="T6" s="189"/>
      <c r="U6" s="189"/>
    </row>
    <row r="7" spans="1:21" s="55" customFormat="1" ht="18.75" x14ac:dyDescent="0.25">
      <c r="A7" s="44"/>
      <c r="B7" s="44"/>
      <c r="C7" s="45"/>
      <c r="D7" s="45"/>
      <c r="E7" s="116"/>
      <c r="F7" s="116"/>
      <c r="G7" s="45"/>
      <c r="H7" s="45"/>
      <c r="I7" s="116"/>
      <c r="J7" s="46"/>
      <c r="K7" s="47"/>
      <c r="L7" s="46"/>
      <c r="M7" s="47"/>
      <c r="N7" s="46"/>
      <c r="O7" s="47"/>
      <c r="P7" s="46"/>
      <c r="Q7" s="47"/>
      <c r="R7" s="46"/>
      <c r="S7" s="47"/>
      <c r="T7" s="46"/>
      <c r="U7" s="47"/>
    </row>
    <row r="8" spans="1:21" s="55" customFormat="1" ht="18.75" x14ac:dyDescent="0.25">
      <c r="A8" s="190" t="s">
        <v>466</v>
      </c>
      <c r="B8" s="190"/>
      <c r="C8" s="190"/>
      <c r="D8" s="190"/>
      <c r="E8" s="190"/>
      <c r="F8" s="190"/>
      <c r="G8" s="190"/>
      <c r="H8" s="190"/>
      <c r="I8" s="190"/>
      <c r="J8" s="190"/>
      <c r="K8" s="190"/>
      <c r="L8" s="190"/>
      <c r="M8" s="190"/>
      <c r="N8" s="190"/>
      <c r="O8" s="190"/>
      <c r="P8" s="190"/>
      <c r="Q8" s="190"/>
      <c r="R8" s="190"/>
      <c r="S8" s="190"/>
      <c r="T8" s="190"/>
      <c r="U8" s="190"/>
    </row>
    <row r="9" spans="1:21" s="55" customFormat="1" ht="18.75" customHeight="1" x14ac:dyDescent="0.25">
      <c r="A9" s="187" t="s">
        <v>428</v>
      </c>
      <c r="B9" s="187"/>
      <c r="C9" s="187"/>
      <c r="D9" s="187"/>
      <c r="E9" s="187"/>
      <c r="F9" s="187"/>
      <c r="G9" s="187"/>
      <c r="H9" s="187"/>
      <c r="I9" s="187"/>
      <c r="J9" s="187"/>
      <c r="K9" s="187"/>
      <c r="L9" s="187"/>
      <c r="M9" s="187"/>
      <c r="N9" s="187"/>
      <c r="O9" s="187"/>
      <c r="P9" s="187"/>
      <c r="Q9" s="187"/>
      <c r="R9" s="187"/>
      <c r="S9" s="187"/>
      <c r="T9" s="187"/>
      <c r="U9" s="187"/>
    </row>
    <row r="10" spans="1:21" s="55" customFormat="1" ht="18.75" x14ac:dyDescent="0.25">
      <c r="A10" s="44"/>
      <c r="B10" s="44"/>
      <c r="C10" s="45"/>
      <c r="D10" s="45"/>
      <c r="E10" s="116"/>
      <c r="F10" s="116"/>
      <c r="G10" s="45"/>
      <c r="H10" s="45"/>
      <c r="I10" s="116"/>
      <c r="J10" s="46"/>
      <c r="K10" s="47"/>
      <c r="L10" s="46"/>
      <c r="M10" s="47"/>
      <c r="N10" s="46"/>
      <c r="O10" s="47"/>
      <c r="P10" s="46"/>
      <c r="Q10" s="47"/>
      <c r="R10" s="46"/>
      <c r="S10" s="47"/>
      <c r="T10" s="46"/>
      <c r="U10" s="47"/>
    </row>
    <row r="11" spans="1:21" s="55" customFormat="1" ht="18.75" x14ac:dyDescent="0.25">
      <c r="A11" s="48"/>
      <c r="B11" s="48"/>
      <c r="C11" s="49"/>
      <c r="D11" s="49"/>
      <c r="E11" s="117"/>
      <c r="F11" s="191" t="str">
        <f>'1. паспорт местоположение '!A12</f>
        <v>F_000-56-1-07.30-0105</v>
      </c>
      <c r="G11" s="191"/>
      <c r="H11" s="191"/>
      <c r="I11" s="191"/>
      <c r="J11" s="191"/>
      <c r="K11" s="191"/>
      <c r="L11" s="191"/>
      <c r="M11" s="191"/>
      <c r="N11" s="191"/>
      <c r="O11" s="113"/>
      <c r="P11" s="49"/>
      <c r="Q11" s="113"/>
      <c r="R11" s="49"/>
      <c r="S11" s="113"/>
      <c r="T11" s="49"/>
      <c r="U11" s="113"/>
    </row>
    <row r="12" spans="1:21" s="55" customFormat="1" x14ac:dyDescent="0.25">
      <c r="A12" s="187" t="s">
        <v>429</v>
      </c>
      <c r="B12" s="187"/>
      <c r="C12" s="187"/>
      <c r="D12" s="187"/>
      <c r="E12" s="187"/>
      <c r="F12" s="187"/>
      <c r="G12" s="187"/>
      <c r="H12" s="187"/>
      <c r="I12" s="187"/>
      <c r="J12" s="187"/>
      <c r="K12" s="187"/>
      <c r="L12" s="187"/>
      <c r="M12" s="187"/>
      <c r="N12" s="187"/>
      <c r="O12" s="187"/>
      <c r="P12" s="187"/>
      <c r="Q12" s="187"/>
      <c r="R12" s="187"/>
      <c r="S12" s="187"/>
      <c r="T12" s="187"/>
      <c r="U12" s="187"/>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192" t="str">
        <f>'1. паспорт местоположение '!A15:C15</f>
        <v>Приобретение оборудования и приборов для эксплуатации (21 шт.)</v>
      </c>
      <c r="B14" s="192"/>
      <c r="C14" s="192"/>
      <c r="D14" s="192"/>
      <c r="E14" s="192"/>
      <c r="F14" s="192"/>
      <c r="G14" s="192"/>
      <c r="H14" s="192"/>
      <c r="I14" s="192"/>
      <c r="J14" s="192"/>
      <c r="K14" s="192"/>
      <c r="L14" s="192"/>
      <c r="M14" s="192"/>
      <c r="N14" s="192"/>
      <c r="O14" s="192"/>
      <c r="P14" s="192"/>
      <c r="Q14" s="192"/>
      <c r="R14" s="192"/>
      <c r="S14" s="192"/>
      <c r="T14" s="192"/>
      <c r="U14" s="192"/>
    </row>
    <row r="15" spans="1:21" s="55" customFormat="1" ht="15.75" customHeight="1" x14ac:dyDescent="0.25">
      <c r="A15" s="187" t="s">
        <v>430</v>
      </c>
      <c r="B15" s="187"/>
      <c r="C15" s="187"/>
      <c r="D15" s="187"/>
      <c r="E15" s="187"/>
      <c r="F15" s="187"/>
      <c r="G15" s="187"/>
      <c r="H15" s="187"/>
      <c r="I15" s="187"/>
      <c r="J15" s="187"/>
      <c r="K15" s="187"/>
      <c r="L15" s="187"/>
      <c r="M15" s="187"/>
      <c r="N15" s="187"/>
      <c r="O15" s="187"/>
      <c r="P15" s="187"/>
      <c r="Q15" s="187"/>
      <c r="R15" s="187"/>
      <c r="S15" s="187"/>
      <c r="T15" s="187"/>
      <c r="U15" s="187"/>
    </row>
    <row r="16" spans="1:21" s="55" customFormat="1" x14ac:dyDescent="0.25">
      <c r="A16" s="193"/>
      <c r="B16" s="193"/>
      <c r="C16" s="193"/>
      <c r="D16" s="193"/>
      <c r="E16" s="193"/>
      <c r="F16" s="193"/>
      <c r="G16" s="193"/>
      <c r="H16" s="193"/>
      <c r="I16" s="193"/>
      <c r="J16" s="193"/>
      <c r="K16" s="193"/>
      <c r="L16" s="193"/>
      <c r="M16" s="193"/>
      <c r="N16" s="193"/>
      <c r="O16" s="193"/>
      <c r="P16" s="193"/>
      <c r="Q16" s="193"/>
      <c r="R16" s="193"/>
      <c r="S16" s="193"/>
      <c r="T16" s="193"/>
      <c r="U16" s="193"/>
    </row>
    <row r="17" spans="1:52" x14ac:dyDescent="0.25">
      <c r="A17" s="38"/>
      <c r="L17" s="39"/>
      <c r="M17" s="114"/>
      <c r="N17" s="39"/>
      <c r="O17" s="114"/>
      <c r="P17" s="39"/>
      <c r="Q17" s="114"/>
      <c r="R17" s="39"/>
      <c r="S17" s="114"/>
      <c r="T17" s="39"/>
    </row>
    <row r="18" spans="1:52" x14ac:dyDescent="0.25">
      <c r="A18" s="194" t="s">
        <v>271</v>
      </c>
      <c r="B18" s="194"/>
      <c r="C18" s="194"/>
      <c r="D18" s="194"/>
      <c r="E18" s="194"/>
      <c r="F18" s="194"/>
      <c r="G18" s="194"/>
      <c r="H18" s="194"/>
      <c r="I18" s="194"/>
      <c r="J18" s="194"/>
      <c r="K18" s="194"/>
      <c r="L18" s="194"/>
      <c r="M18" s="194"/>
      <c r="N18" s="194"/>
      <c r="O18" s="194"/>
      <c r="P18" s="194"/>
      <c r="Q18" s="194"/>
      <c r="R18" s="194"/>
      <c r="S18" s="194"/>
      <c r="T18" s="194"/>
      <c r="U18" s="194"/>
    </row>
    <row r="19" spans="1:52" x14ac:dyDescent="0.25">
      <c r="A19" s="38"/>
      <c r="B19" s="38"/>
      <c r="C19" s="39"/>
      <c r="D19" s="39"/>
      <c r="E19" s="114"/>
      <c r="F19" s="114"/>
      <c r="L19" s="39"/>
      <c r="M19" s="114"/>
      <c r="N19" s="39"/>
      <c r="O19" s="114"/>
      <c r="P19" s="39"/>
      <c r="Q19" s="114"/>
      <c r="R19" s="39"/>
      <c r="S19" s="114"/>
      <c r="T19" s="39"/>
    </row>
    <row r="20" spans="1:52" ht="33" customHeight="1" x14ac:dyDescent="0.25">
      <c r="A20" s="195" t="s">
        <v>272</v>
      </c>
      <c r="B20" s="195" t="s">
        <v>273</v>
      </c>
      <c r="C20" s="198" t="s">
        <v>274</v>
      </c>
      <c r="D20" s="198"/>
      <c r="E20" s="199" t="s">
        <v>275</v>
      </c>
      <c r="F20" s="199"/>
      <c r="G20" s="200" t="s">
        <v>465</v>
      </c>
      <c r="H20" s="203" t="s">
        <v>453</v>
      </c>
      <c r="I20" s="204"/>
      <c r="J20" s="204"/>
      <c r="K20" s="204"/>
      <c r="L20" s="203" t="s">
        <v>463</v>
      </c>
      <c r="M20" s="204"/>
      <c r="N20" s="204"/>
      <c r="O20" s="204"/>
      <c r="P20" s="203" t="s">
        <v>462</v>
      </c>
      <c r="Q20" s="204"/>
      <c r="R20" s="204"/>
      <c r="S20" s="204"/>
      <c r="T20" s="203" t="s">
        <v>461</v>
      </c>
      <c r="U20" s="204"/>
      <c r="V20" s="204"/>
      <c r="W20" s="204"/>
      <c r="X20" s="203" t="s">
        <v>460</v>
      </c>
      <c r="Y20" s="204"/>
      <c r="Z20" s="204"/>
      <c r="AA20" s="204"/>
      <c r="AB20" s="203" t="s">
        <v>459</v>
      </c>
      <c r="AC20" s="204"/>
      <c r="AD20" s="204"/>
      <c r="AE20" s="204"/>
      <c r="AF20" s="203" t="s">
        <v>458</v>
      </c>
      <c r="AG20" s="204"/>
      <c r="AH20" s="204"/>
      <c r="AI20" s="204"/>
      <c r="AJ20" s="203" t="s">
        <v>457</v>
      </c>
      <c r="AK20" s="204"/>
      <c r="AL20" s="204"/>
      <c r="AM20" s="204"/>
      <c r="AN20" s="203" t="s">
        <v>456</v>
      </c>
      <c r="AO20" s="204"/>
      <c r="AP20" s="204"/>
      <c r="AQ20" s="204"/>
      <c r="AR20" s="203" t="s">
        <v>455</v>
      </c>
      <c r="AS20" s="204"/>
      <c r="AT20" s="204"/>
      <c r="AU20" s="204"/>
      <c r="AV20" s="205" t="s">
        <v>276</v>
      </c>
      <c r="AW20" s="205"/>
      <c r="AX20" s="56"/>
      <c r="AY20" s="56"/>
      <c r="AZ20" s="57"/>
    </row>
    <row r="21" spans="1:52" ht="99.75" customHeight="1" x14ac:dyDescent="0.25">
      <c r="A21" s="196"/>
      <c r="B21" s="196"/>
      <c r="C21" s="198"/>
      <c r="D21" s="198"/>
      <c r="E21" s="199"/>
      <c r="F21" s="199"/>
      <c r="G21" s="201"/>
      <c r="H21" s="198" t="s">
        <v>209</v>
      </c>
      <c r="I21" s="198"/>
      <c r="J21" s="198" t="s">
        <v>454</v>
      </c>
      <c r="K21" s="198"/>
      <c r="L21" s="198" t="s">
        <v>209</v>
      </c>
      <c r="M21" s="198"/>
      <c r="N21" s="198" t="s">
        <v>454</v>
      </c>
      <c r="O21" s="198"/>
      <c r="P21" s="198" t="s">
        <v>209</v>
      </c>
      <c r="Q21" s="198"/>
      <c r="R21" s="198" t="s">
        <v>277</v>
      </c>
      <c r="S21" s="198"/>
      <c r="T21" s="198" t="s">
        <v>209</v>
      </c>
      <c r="U21" s="198"/>
      <c r="V21" s="198" t="s">
        <v>277</v>
      </c>
      <c r="W21" s="198"/>
      <c r="X21" s="198" t="s">
        <v>209</v>
      </c>
      <c r="Y21" s="198"/>
      <c r="Z21" s="198" t="s">
        <v>277</v>
      </c>
      <c r="AA21" s="198"/>
      <c r="AB21" s="198" t="s">
        <v>209</v>
      </c>
      <c r="AC21" s="198"/>
      <c r="AD21" s="198" t="s">
        <v>277</v>
      </c>
      <c r="AE21" s="198"/>
      <c r="AF21" s="198" t="s">
        <v>209</v>
      </c>
      <c r="AG21" s="198"/>
      <c r="AH21" s="198" t="s">
        <v>277</v>
      </c>
      <c r="AI21" s="198"/>
      <c r="AJ21" s="198" t="s">
        <v>209</v>
      </c>
      <c r="AK21" s="198"/>
      <c r="AL21" s="198" t="s">
        <v>277</v>
      </c>
      <c r="AM21" s="198"/>
      <c r="AN21" s="198" t="s">
        <v>209</v>
      </c>
      <c r="AO21" s="198"/>
      <c r="AP21" s="198" t="s">
        <v>277</v>
      </c>
      <c r="AQ21" s="198"/>
      <c r="AR21" s="198" t="s">
        <v>209</v>
      </c>
      <c r="AS21" s="198"/>
      <c r="AT21" s="198" t="s">
        <v>277</v>
      </c>
      <c r="AU21" s="198"/>
      <c r="AV21" s="205"/>
      <c r="AW21" s="205"/>
      <c r="AX21" s="58"/>
      <c r="AY21" s="58"/>
    </row>
    <row r="22" spans="1:52" ht="89.25" customHeight="1" x14ac:dyDescent="0.25">
      <c r="A22" s="197"/>
      <c r="B22" s="197"/>
      <c r="C22" s="115" t="s">
        <v>209</v>
      </c>
      <c r="D22" s="115" t="s">
        <v>277</v>
      </c>
      <c r="E22" s="59" t="s">
        <v>452</v>
      </c>
      <c r="F22" s="59" t="s">
        <v>470</v>
      </c>
      <c r="G22" s="202"/>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5" t="s">
        <v>431</v>
      </c>
      <c r="AW22" s="115"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9.2433275908000017</v>
      </c>
      <c r="D24" s="65">
        <v>7.5797699500000002</v>
      </c>
      <c r="E24" s="66">
        <v>10.8015245326</v>
      </c>
      <c r="F24" s="66">
        <v>0</v>
      </c>
      <c r="G24" s="65">
        <v>0</v>
      </c>
      <c r="H24" s="65">
        <v>5.6670759999999998</v>
      </c>
      <c r="I24" s="67"/>
      <c r="J24" s="65">
        <v>5.8099860000000003</v>
      </c>
      <c r="K24" s="67"/>
      <c r="L24" s="65">
        <v>1.8813850261999998</v>
      </c>
      <c r="M24" s="67"/>
      <c r="N24" s="65">
        <v>0.85148794999999999</v>
      </c>
      <c r="O24" s="67"/>
      <c r="P24" s="65">
        <v>2.5818536407999999</v>
      </c>
      <c r="Q24" s="67"/>
      <c r="R24" s="65">
        <v>0.918296</v>
      </c>
      <c r="S24" s="67"/>
      <c r="T24" s="65">
        <v>0</v>
      </c>
      <c r="U24" s="67"/>
      <c r="V24" s="65">
        <v>0</v>
      </c>
      <c r="W24" s="67"/>
      <c r="X24" s="65">
        <v>0</v>
      </c>
      <c r="Y24" s="67"/>
      <c r="Z24" s="65">
        <v>0</v>
      </c>
      <c r="AA24" s="67"/>
      <c r="AB24" s="65">
        <v>0</v>
      </c>
      <c r="AC24" s="67"/>
      <c r="AD24" s="65">
        <v>0</v>
      </c>
      <c r="AE24" s="67"/>
      <c r="AF24" s="65">
        <v>0</v>
      </c>
      <c r="AG24" s="67"/>
      <c r="AH24" s="65">
        <v>0</v>
      </c>
      <c r="AI24" s="67"/>
      <c r="AJ24" s="65">
        <v>0</v>
      </c>
      <c r="AK24" s="67"/>
      <c r="AL24" s="65">
        <v>0</v>
      </c>
      <c r="AM24" s="67"/>
      <c r="AN24" s="65">
        <v>0</v>
      </c>
      <c r="AO24" s="67"/>
      <c r="AP24" s="65">
        <v>0</v>
      </c>
      <c r="AQ24" s="67"/>
      <c r="AR24" s="65">
        <v>0</v>
      </c>
      <c r="AS24" s="67"/>
      <c r="AT24" s="65">
        <v>0</v>
      </c>
      <c r="AU24" s="67"/>
      <c r="AV24" s="65">
        <v>10.130314667</v>
      </c>
      <c r="AW24" s="65">
        <v>7.5797699500000002</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65"/>
      <c r="AW25" s="65"/>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65"/>
      <c r="AW26" s="65"/>
      <c r="AX26" s="58"/>
      <c r="AY26" s="58"/>
    </row>
    <row r="27" spans="1:52" ht="31.5" x14ac:dyDescent="0.25">
      <c r="A27" s="68" t="s">
        <v>285</v>
      </c>
      <c r="B27" s="69" t="s">
        <v>286</v>
      </c>
      <c r="C27" s="71">
        <v>4.4632386669999997</v>
      </c>
      <c r="D27" s="65">
        <v>1.7697839499999999</v>
      </c>
      <c r="E27" s="66"/>
      <c r="F27" s="66"/>
      <c r="G27" s="65">
        <v>0</v>
      </c>
      <c r="H27" s="65">
        <v>0</v>
      </c>
      <c r="I27" s="67"/>
      <c r="J27" s="65">
        <v>0</v>
      </c>
      <c r="K27" s="67"/>
      <c r="L27" s="65">
        <v>1.8813850261999998</v>
      </c>
      <c r="M27" s="67"/>
      <c r="N27" s="65">
        <v>0.85148794999999999</v>
      </c>
      <c r="O27" s="67"/>
      <c r="P27" s="65">
        <v>2.5818536407999999</v>
      </c>
      <c r="Q27" s="67"/>
      <c r="R27" s="65">
        <v>0.918296</v>
      </c>
      <c r="S27" s="67"/>
      <c r="T27" s="65">
        <v>0</v>
      </c>
      <c r="U27" s="67"/>
      <c r="V27" s="65">
        <v>0</v>
      </c>
      <c r="W27" s="67"/>
      <c r="X27" s="65">
        <v>0</v>
      </c>
      <c r="Y27" s="67"/>
      <c r="Z27" s="65">
        <v>0</v>
      </c>
      <c r="AA27" s="67"/>
      <c r="AB27" s="65">
        <v>0</v>
      </c>
      <c r="AC27" s="67"/>
      <c r="AD27" s="65">
        <v>0</v>
      </c>
      <c r="AE27" s="67"/>
      <c r="AF27" s="65">
        <v>0</v>
      </c>
      <c r="AG27" s="67"/>
      <c r="AH27" s="65">
        <v>0</v>
      </c>
      <c r="AI27" s="67"/>
      <c r="AJ27" s="65">
        <v>0</v>
      </c>
      <c r="AK27" s="67"/>
      <c r="AL27" s="65">
        <v>0</v>
      </c>
      <c r="AM27" s="67"/>
      <c r="AN27" s="65">
        <v>0</v>
      </c>
      <c r="AO27" s="67"/>
      <c r="AP27" s="65">
        <v>0</v>
      </c>
      <c r="AQ27" s="67"/>
      <c r="AR27" s="65">
        <v>0</v>
      </c>
      <c r="AS27" s="67"/>
      <c r="AT27" s="65">
        <v>0</v>
      </c>
      <c r="AU27" s="67"/>
      <c r="AV27" s="65">
        <v>4.4632386669999997</v>
      </c>
      <c r="AW27" s="65">
        <v>1.7697839499999999</v>
      </c>
      <c r="AX27" s="72"/>
      <c r="AY27" s="58"/>
    </row>
    <row r="28" spans="1:52" x14ac:dyDescent="0.25">
      <c r="A28" s="68" t="s">
        <v>287</v>
      </c>
      <c r="B28" s="69" t="s">
        <v>432</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65">
        <v>0</v>
      </c>
      <c r="AW28" s="65">
        <v>0</v>
      </c>
      <c r="AX28" s="58"/>
      <c r="AY28" s="58"/>
    </row>
    <row r="29" spans="1:52" x14ac:dyDescent="0.25">
      <c r="A29" s="68" t="s">
        <v>288</v>
      </c>
      <c r="B29" s="73" t="s">
        <v>289</v>
      </c>
      <c r="C29" s="71">
        <v>5.6670759999999998</v>
      </c>
      <c r="D29" s="65">
        <v>5.8099860000000003</v>
      </c>
      <c r="E29" s="66"/>
      <c r="F29" s="66"/>
      <c r="G29" s="65">
        <v>0</v>
      </c>
      <c r="H29" s="65">
        <v>5.6670759999999998</v>
      </c>
      <c r="I29" s="67"/>
      <c r="J29" s="65">
        <v>5.8099860000000003</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65">
        <v>5.6670759999999998</v>
      </c>
      <c r="AW29" s="65">
        <v>5.8099860000000003</v>
      </c>
      <c r="AX29" s="58"/>
      <c r="AY29" s="58"/>
    </row>
    <row r="30" spans="1:52" ht="47.25" x14ac:dyDescent="0.25">
      <c r="A30" s="63" t="s">
        <v>433</v>
      </c>
      <c r="B30" s="64" t="s">
        <v>290</v>
      </c>
      <c r="C30" s="65">
        <v>7.8911283000000001</v>
      </c>
      <c r="D30" s="65">
        <v>6.4813336900000005</v>
      </c>
      <c r="E30" s="66">
        <v>9.1538343500000003</v>
      </c>
      <c r="F30" s="66">
        <v>0</v>
      </c>
      <c r="G30" s="65">
        <v>4.6026067800000003</v>
      </c>
      <c r="H30" s="65">
        <v>0.67200000000000004</v>
      </c>
      <c r="I30" s="67"/>
      <c r="J30" s="65">
        <v>0.57890999999999992</v>
      </c>
      <c r="K30" s="67"/>
      <c r="L30" s="65">
        <v>1.12239409</v>
      </c>
      <c r="M30" s="67"/>
      <c r="N30" s="65">
        <v>1.1687999599999999</v>
      </c>
      <c r="O30" s="67"/>
      <c r="P30" s="65">
        <v>1.5408115599999999</v>
      </c>
      <c r="Q30" s="67"/>
      <c r="R30" s="65">
        <v>0.13101694999999999</v>
      </c>
      <c r="S30" s="67"/>
      <c r="T30" s="65">
        <v>0</v>
      </c>
      <c r="U30" s="67"/>
      <c r="V30" s="65">
        <v>0</v>
      </c>
      <c r="W30" s="67"/>
      <c r="X30" s="65">
        <v>0</v>
      </c>
      <c r="Y30" s="67"/>
      <c r="Z30" s="65">
        <v>0</v>
      </c>
      <c r="AA30" s="67"/>
      <c r="AB30" s="65">
        <v>0</v>
      </c>
      <c r="AC30" s="67"/>
      <c r="AD30" s="65">
        <v>0</v>
      </c>
      <c r="AE30" s="67"/>
      <c r="AF30" s="65">
        <v>0</v>
      </c>
      <c r="AG30" s="67"/>
      <c r="AH30" s="65">
        <v>0</v>
      </c>
      <c r="AI30" s="67"/>
      <c r="AJ30" s="65">
        <v>0</v>
      </c>
      <c r="AK30" s="67"/>
      <c r="AL30" s="65">
        <v>0</v>
      </c>
      <c r="AM30" s="67"/>
      <c r="AN30" s="65">
        <v>0</v>
      </c>
      <c r="AO30" s="67"/>
      <c r="AP30" s="65">
        <v>0</v>
      </c>
      <c r="AQ30" s="67"/>
      <c r="AR30" s="65">
        <v>0</v>
      </c>
      <c r="AS30" s="67"/>
      <c r="AT30" s="65">
        <v>0</v>
      </c>
      <c r="AU30" s="67"/>
      <c r="AV30" s="65">
        <v>3.3352056499999998</v>
      </c>
      <c r="AW30" s="65">
        <v>1.8787269099999999</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65"/>
      <c r="AW31" s="65"/>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65"/>
      <c r="AW32" s="65"/>
      <c r="AX32" s="72"/>
      <c r="AY32" s="58"/>
    </row>
    <row r="33" spans="1:51" x14ac:dyDescent="0.25">
      <c r="A33" s="63" t="s">
        <v>295</v>
      </c>
      <c r="B33" s="69" t="s">
        <v>296</v>
      </c>
      <c r="C33" s="65">
        <v>7.8911283000000001</v>
      </c>
      <c r="D33" s="65">
        <v>6.4813336900000005</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65"/>
      <c r="AW33" s="65"/>
      <c r="AX33" s="72"/>
      <c r="AY33" s="58"/>
    </row>
    <row r="34" spans="1:51" x14ac:dyDescent="0.25">
      <c r="A34" s="63" t="s">
        <v>297</v>
      </c>
      <c r="B34" s="69" t="s">
        <v>298</v>
      </c>
      <c r="C34" s="65">
        <v>0</v>
      </c>
      <c r="D34" s="65">
        <v>0</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65"/>
      <c r="AW34" s="65"/>
      <c r="AX34" s="72"/>
      <c r="AY34" s="74"/>
    </row>
    <row r="35" spans="1:51" ht="31.5" x14ac:dyDescent="0.25">
      <c r="A35" s="63" t="s">
        <v>434</v>
      </c>
      <c r="B35" s="64" t="s">
        <v>435</v>
      </c>
      <c r="C35" s="70"/>
      <c r="D35" s="71"/>
      <c r="E35" s="112"/>
      <c r="F35" s="112"/>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71"/>
      <c r="AW35" s="76"/>
      <c r="AX35" s="58"/>
      <c r="AY35" s="58"/>
    </row>
    <row r="36" spans="1:51" s="38" customFormat="1" ht="31.5" x14ac:dyDescent="0.25">
      <c r="A36" s="68"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5"/>
      <c r="AV36" s="65">
        <v>0</v>
      </c>
      <c r="AW36" s="65">
        <v>0</v>
      </c>
      <c r="AX36" s="80"/>
      <c r="AY36" s="80"/>
    </row>
    <row r="37" spans="1:51" s="38" customFormat="1" x14ac:dyDescent="0.25">
      <c r="A37" s="68"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5"/>
      <c r="AV37" s="65">
        <v>0</v>
      </c>
      <c r="AW37" s="65">
        <v>0</v>
      </c>
      <c r="AX37" s="81"/>
      <c r="AY37" s="82"/>
    </row>
    <row r="38" spans="1:51" s="38" customFormat="1" x14ac:dyDescent="0.25">
      <c r="A38" s="68"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5"/>
      <c r="AV38" s="65">
        <v>0</v>
      </c>
      <c r="AW38" s="65">
        <v>0</v>
      </c>
      <c r="AX38" s="81"/>
      <c r="AY38" s="82"/>
    </row>
    <row r="39" spans="1:51" s="38" customFormat="1" ht="31.5" x14ac:dyDescent="0.25">
      <c r="A39" s="68" t="s">
        <v>305</v>
      </c>
      <c r="B39" s="69"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5"/>
      <c r="AV39" s="65">
        <v>0</v>
      </c>
      <c r="AW39" s="65">
        <v>0</v>
      </c>
      <c r="AX39" s="81"/>
      <c r="AY39" s="82"/>
    </row>
    <row r="40" spans="1:51" s="38" customFormat="1" ht="31.5" x14ac:dyDescent="0.25">
      <c r="A40" s="68" t="s">
        <v>307</v>
      </c>
      <c r="B40" s="69"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5"/>
      <c r="AV40" s="65">
        <v>0</v>
      </c>
      <c r="AW40" s="76">
        <v>0</v>
      </c>
      <c r="AX40" s="81"/>
      <c r="AY40" s="82"/>
    </row>
    <row r="41" spans="1:51" s="38" customFormat="1" x14ac:dyDescent="0.25">
      <c r="A41" s="68" t="s">
        <v>309</v>
      </c>
      <c r="B41" s="69"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5"/>
      <c r="AV41" s="65">
        <v>0</v>
      </c>
      <c r="AW41" s="76">
        <v>0</v>
      </c>
      <c r="AX41" s="81"/>
      <c r="AY41" s="82"/>
    </row>
    <row r="42" spans="1:51" s="38" customFormat="1" ht="18.75" x14ac:dyDescent="0.25">
      <c r="A42" s="68" t="s">
        <v>311</v>
      </c>
      <c r="B42" s="77" t="s">
        <v>436</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65">
        <v>0</v>
      </c>
      <c r="AW42" s="76">
        <v>0</v>
      </c>
      <c r="AX42" s="81"/>
      <c r="AY42" s="82"/>
    </row>
    <row r="43" spans="1:51" s="38" customFormat="1" x14ac:dyDescent="0.25">
      <c r="A43" s="63" t="s">
        <v>437</v>
      </c>
      <c r="B43" s="64" t="s">
        <v>312</v>
      </c>
      <c r="C43" s="70"/>
      <c r="D43" s="71"/>
      <c r="E43" s="112"/>
      <c r="F43" s="112"/>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65"/>
      <c r="AW43" s="65"/>
      <c r="AX43" s="81"/>
      <c r="AY43" s="82"/>
    </row>
    <row r="44" spans="1:51" x14ac:dyDescent="0.25">
      <c r="A44" s="68" t="s">
        <v>313</v>
      </c>
      <c r="B44" s="69"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65">
        <v>0</v>
      </c>
      <c r="AW44" s="65">
        <v>0</v>
      </c>
      <c r="AX44" s="72"/>
      <c r="AY44" s="74"/>
    </row>
    <row r="45" spans="1:51" ht="15" customHeight="1" x14ac:dyDescent="0.25">
      <c r="A45" s="68" t="s">
        <v>315</v>
      </c>
      <c r="B45" s="69"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65">
        <v>0</v>
      </c>
      <c r="AW45" s="65">
        <v>0</v>
      </c>
      <c r="AX45" s="72"/>
      <c r="AY45" s="74"/>
    </row>
    <row r="46" spans="1:51" x14ac:dyDescent="0.25">
      <c r="A46" s="68" t="s">
        <v>316</v>
      </c>
      <c r="B46" s="69"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65">
        <v>0</v>
      </c>
      <c r="AW46" s="65">
        <v>0</v>
      </c>
      <c r="AX46" s="72"/>
      <c r="AY46" s="74"/>
    </row>
    <row r="47" spans="1:51" ht="31.5" x14ac:dyDescent="0.25">
      <c r="A47" s="68" t="s">
        <v>317</v>
      </c>
      <c r="B47" s="69"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65">
        <v>0</v>
      </c>
      <c r="AW47" s="65">
        <v>0</v>
      </c>
      <c r="AX47" s="72"/>
      <c r="AY47" s="74"/>
    </row>
    <row r="48" spans="1:51" ht="31.5" x14ac:dyDescent="0.25">
      <c r="A48" s="68" t="s">
        <v>318</v>
      </c>
      <c r="B48" s="69"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65">
        <v>0</v>
      </c>
      <c r="AW48" s="65">
        <v>0</v>
      </c>
      <c r="AX48" s="72"/>
      <c r="AY48" s="74"/>
    </row>
    <row r="49" spans="1:54" x14ac:dyDescent="0.25">
      <c r="A49" s="68" t="s">
        <v>319</v>
      </c>
      <c r="B49" s="69"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65">
        <v>0</v>
      </c>
      <c r="AW49" s="65">
        <v>0</v>
      </c>
      <c r="AX49" s="72"/>
      <c r="AY49" s="74"/>
    </row>
    <row r="50" spans="1:54" ht="18.75" x14ac:dyDescent="0.25">
      <c r="A50" s="68" t="s">
        <v>320</v>
      </c>
      <c r="B50" s="77" t="s">
        <v>436</v>
      </c>
      <c r="C50" s="84">
        <v>24</v>
      </c>
      <c r="D50" s="84">
        <v>21</v>
      </c>
      <c r="E50" s="85"/>
      <c r="F50" s="85"/>
      <c r="G50" s="84">
        <v>7</v>
      </c>
      <c r="H50" s="84">
        <v>5</v>
      </c>
      <c r="I50" s="79">
        <v>0</v>
      </c>
      <c r="J50" s="84">
        <v>4</v>
      </c>
      <c r="K50" s="79">
        <v>4</v>
      </c>
      <c r="L50" s="84">
        <v>8</v>
      </c>
      <c r="M50" s="79">
        <v>4</v>
      </c>
      <c r="N50" s="84">
        <v>9</v>
      </c>
      <c r="O50" s="79">
        <v>4</v>
      </c>
      <c r="P50" s="84">
        <v>4</v>
      </c>
      <c r="Q50" s="79" t="s">
        <v>433</v>
      </c>
      <c r="R50" s="84">
        <v>1</v>
      </c>
      <c r="S50" s="79">
        <v>4</v>
      </c>
      <c r="T50" s="84">
        <v>0</v>
      </c>
      <c r="U50" s="79" t="s">
        <v>126</v>
      </c>
      <c r="V50" s="84">
        <v>0</v>
      </c>
      <c r="W50" s="79" t="s">
        <v>126</v>
      </c>
      <c r="X50" s="84">
        <v>0</v>
      </c>
      <c r="Y50" s="79" t="s">
        <v>126</v>
      </c>
      <c r="Z50" s="84">
        <v>0</v>
      </c>
      <c r="AA50" s="79" t="s">
        <v>126</v>
      </c>
      <c r="AB50" s="84">
        <v>0</v>
      </c>
      <c r="AC50" s="79" t="s">
        <v>126</v>
      </c>
      <c r="AD50" s="84">
        <v>0</v>
      </c>
      <c r="AE50" s="79" t="s">
        <v>126</v>
      </c>
      <c r="AF50" s="84">
        <v>0</v>
      </c>
      <c r="AG50" s="79" t="s">
        <v>126</v>
      </c>
      <c r="AH50" s="84">
        <v>0</v>
      </c>
      <c r="AI50" s="79" t="s">
        <v>126</v>
      </c>
      <c r="AJ50" s="84">
        <v>0</v>
      </c>
      <c r="AK50" s="79" t="s">
        <v>126</v>
      </c>
      <c r="AL50" s="84">
        <v>0</v>
      </c>
      <c r="AM50" s="79" t="s">
        <v>126</v>
      </c>
      <c r="AN50" s="84">
        <v>0</v>
      </c>
      <c r="AO50" s="79" t="s">
        <v>126</v>
      </c>
      <c r="AP50" s="84">
        <v>0</v>
      </c>
      <c r="AQ50" s="79" t="s">
        <v>126</v>
      </c>
      <c r="AR50" s="84">
        <v>0</v>
      </c>
      <c r="AS50" s="79" t="s">
        <v>126</v>
      </c>
      <c r="AT50" s="84">
        <v>0</v>
      </c>
      <c r="AU50" s="79" t="s">
        <v>126</v>
      </c>
      <c r="AV50" s="65">
        <v>17</v>
      </c>
      <c r="AW50" s="65">
        <v>14</v>
      </c>
      <c r="AX50" s="72"/>
      <c r="AY50" s="74"/>
    </row>
    <row r="51" spans="1:54" ht="35.25" customHeight="1" x14ac:dyDescent="0.25">
      <c r="A51" s="63" t="s">
        <v>438</v>
      </c>
      <c r="B51" s="64" t="s">
        <v>321</v>
      </c>
      <c r="C51" s="70"/>
      <c r="D51" s="71"/>
      <c r="E51" s="112"/>
      <c r="F51" s="112"/>
      <c r="G51" s="71"/>
      <c r="H51" s="70"/>
      <c r="I51" s="79"/>
      <c r="J51" s="70"/>
      <c r="K51" s="79"/>
      <c r="L51" s="70"/>
      <c r="M51" s="62"/>
      <c r="N51" s="70"/>
      <c r="O51" s="62"/>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65"/>
      <c r="AW51" s="65"/>
      <c r="AX51" s="72"/>
      <c r="AY51" s="74"/>
    </row>
    <row r="52" spans="1:54" s="90" customFormat="1" x14ac:dyDescent="0.25">
      <c r="A52" s="71" t="s">
        <v>322</v>
      </c>
      <c r="B52" s="87" t="s">
        <v>323</v>
      </c>
      <c r="C52" s="88">
        <v>7.8911283000000001</v>
      </c>
      <c r="D52" s="88">
        <v>6.4813336900000005</v>
      </c>
      <c r="E52" s="88"/>
      <c r="F52" s="88"/>
      <c r="G52" s="84">
        <v>4.6026067800000003</v>
      </c>
      <c r="H52" s="84">
        <v>0.67200000000000004</v>
      </c>
      <c r="I52" s="79">
        <v>0</v>
      </c>
      <c r="J52" s="84">
        <v>0.57890999999999992</v>
      </c>
      <c r="K52" s="79">
        <v>4</v>
      </c>
      <c r="L52" s="88">
        <v>1.12239409</v>
      </c>
      <c r="M52" s="79">
        <v>4</v>
      </c>
      <c r="N52" s="84">
        <v>1.1687999599999999</v>
      </c>
      <c r="O52" s="79">
        <v>4</v>
      </c>
      <c r="P52" s="84">
        <v>1.5408115599999999</v>
      </c>
      <c r="Q52" s="79" t="s">
        <v>433</v>
      </c>
      <c r="R52" s="84">
        <v>0.13101694999999999</v>
      </c>
      <c r="S52" s="79">
        <v>4</v>
      </c>
      <c r="T52" s="84">
        <v>0</v>
      </c>
      <c r="U52" s="79" t="s">
        <v>126</v>
      </c>
      <c r="V52" s="84">
        <v>0</v>
      </c>
      <c r="W52" s="79" t="s">
        <v>126</v>
      </c>
      <c r="X52" s="84">
        <v>0</v>
      </c>
      <c r="Y52" s="79" t="s">
        <v>126</v>
      </c>
      <c r="Z52" s="84">
        <v>0</v>
      </c>
      <c r="AA52" s="79" t="s">
        <v>126</v>
      </c>
      <c r="AB52" s="84">
        <v>0</v>
      </c>
      <c r="AC52" s="79" t="s">
        <v>126</v>
      </c>
      <c r="AD52" s="84">
        <v>0</v>
      </c>
      <c r="AE52" s="79" t="s">
        <v>126</v>
      </c>
      <c r="AF52" s="84">
        <v>0</v>
      </c>
      <c r="AG52" s="79" t="s">
        <v>126</v>
      </c>
      <c r="AH52" s="84">
        <v>0</v>
      </c>
      <c r="AI52" s="79" t="s">
        <v>126</v>
      </c>
      <c r="AJ52" s="84">
        <v>0</v>
      </c>
      <c r="AK52" s="79" t="s">
        <v>126</v>
      </c>
      <c r="AL52" s="84">
        <v>0</v>
      </c>
      <c r="AM52" s="79" t="s">
        <v>126</v>
      </c>
      <c r="AN52" s="84">
        <v>0</v>
      </c>
      <c r="AO52" s="79" t="s">
        <v>126</v>
      </c>
      <c r="AP52" s="84">
        <v>0</v>
      </c>
      <c r="AQ52" s="79" t="s">
        <v>126</v>
      </c>
      <c r="AR52" s="84">
        <v>0</v>
      </c>
      <c r="AS52" s="79" t="s">
        <v>126</v>
      </c>
      <c r="AT52" s="84">
        <v>0</v>
      </c>
      <c r="AU52" s="79" t="s">
        <v>126</v>
      </c>
      <c r="AV52" s="65">
        <v>3.3352056499999998</v>
      </c>
      <c r="AW52" s="65">
        <v>1.8787269099999999</v>
      </c>
      <c r="AX52" s="89"/>
      <c r="AY52" s="89"/>
    </row>
    <row r="53" spans="1:54" ht="47.25" x14ac:dyDescent="0.25">
      <c r="A53" s="68" t="s">
        <v>324</v>
      </c>
      <c r="B53" s="69"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71">
        <v>0</v>
      </c>
      <c r="AW53" s="71">
        <v>0</v>
      </c>
      <c r="AX53" s="72" t="s">
        <v>467</v>
      </c>
      <c r="AY53" s="74" t="e">
        <f>AW53-AW60</f>
        <v>#VALUE!</v>
      </c>
      <c r="AZ53" s="55" t="e">
        <f>CONCATENATE(AY53,AX53,B53)</f>
        <v>#VALUE!</v>
      </c>
      <c r="BA53" s="55" t="e">
        <f>CONCATENATE(AZ53,BB53,AZ54,BB53,AZ55,BB53,AZ56,BB53,AZ57)</f>
        <v>#VALUE!</v>
      </c>
      <c r="BB53" s="118" t="s">
        <v>468</v>
      </c>
    </row>
    <row r="54" spans="1:54" x14ac:dyDescent="0.25">
      <c r="A54" s="68"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71">
        <v>0</v>
      </c>
      <c r="AW54" s="71">
        <v>0</v>
      </c>
      <c r="AX54" s="72" t="s">
        <v>467</v>
      </c>
      <c r="AY54" s="74" t="e">
        <f t="shared" ref="AY54:AY57" si="0">AW54-AW61</f>
        <v>#VALUE!</v>
      </c>
      <c r="AZ54" s="55" t="e">
        <f t="shared" ref="AZ54:AZ57" si="1">CONCATENATE(AY54,AX54,B54)</f>
        <v>#VALUE!</v>
      </c>
    </row>
    <row r="55" spans="1:54" x14ac:dyDescent="0.25">
      <c r="A55" s="68"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71">
        <v>0</v>
      </c>
      <c r="AW55" s="71">
        <v>0</v>
      </c>
      <c r="AX55" s="72" t="s">
        <v>467</v>
      </c>
      <c r="AY55" s="74" t="e">
        <f t="shared" si="0"/>
        <v>#VALUE!</v>
      </c>
      <c r="AZ55" s="55" t="e">
        <f t="shared" si="1"/>
        <v>#VALUE!</v>
      </c>
    </row>
    <row r="56" spans="1:54" x14ac:dyDescent="0.25">
      <c r="A56" s="68"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71">
        <v>0</v>
      </c>
      <c r="AW56" s="71">
        <v>0</v>
      </c>
      <c r="AX56" s="72" t="s">
        <v>467</v>
      </c>
      <c r="AY56" s="74" t="e">
        <f t="shared" si="0"/>
        <v>#VALUE!</v>
      </c>
      <c r="AZ56" s="55" t="e">
        <f t="shared" si="1"/>
        <v>#VALUE!</v>
      </c>
    </row>
    <row r="57" spans="1:54" ht="18.75" x14ac:dyDescent="0.25">
      <c r="A57" s="68" t="s">
        <v>332</v>
      </c>
      <c r="B57" s="77" t="s">
        <v>439</v>
      </c>
      <c r="C57" s="88">
        <v>24</v>
      </c>
      <c r="D57" s="88">
        <v>21</v>
      </c>
      <c r="E57" s="91"/>
      <c r="F57" s="91"/>
      <c r="G57" s="88">
        <v>7</v>
      </c>
      <c r="H57" s="88">
        <v>5</v>
      </c>
      <c r="I57" s="79">
        <v>0</v>
      </c>
      <c r="J57" s="88">
        <v>4</v>
      </c>
      <c r="K57" s="79">
        <v>4</v>
      </c>
      <c r="L57" s="88">
        <v>8</v>
      </c>
      <c r="M57" s="79">
        <v>4</v>
      </c>
      <c r="N57" s="88">
        <v>9</v>
      </c>
      <c r="O57" s="79">
        <v>4</v>
      </c>
      <c r="P57" s="88">
        <v>4</v>
      </c>
      <c r="Q57" s="79" t="s">
        <v>433</v>
      </c>
      <c r="R57" s="88">
        <v>1</v>
      </c>
      <c r="S57" s="79">
        <v>4</v>
      </c>
      <c r="T57" s="88">
        <v>0</v>
      </c>
      <c r="U57" s="79" t="s">
        <v>126</v>
      </c>
      <c r="V57" s="88">
        <v>0</v>
      </c>
      <c r="W57" s="79" t="s">
        <v>126</v>
      </c>
      <c r="X57" s="88">
        <v>0</v>
      </c>
      <c r="Y57" s="79" t="s">
        <v>126</v>
      </c>
      <c r="Z57" s="88">
        <v>0</v>
      </c>
      <c r="AA57" s="79" t="s">
        <v>126</v>
      </c>
      <c r="AB57" s="88">
        <v>0</v>
      </c>
      <c r="AC57" s="79" t="s">
        <v>126</v>
      </c>
      <c r="AD57" s="88">
        <v>0</v>
      </c>
      <c r="AE57" s="79" t="s">
        <v>126</v>
      </c>
      <c r="AF57" s="88">
        <v>0</v>
      </c>
      <c r="AG57" s="79" t="s">
        <v>126</v>
      </c>
      <c r="AH57" s="88">
        <v>0</v>
      </c>
      <c r="AI57" s="79" t="s">
        <v>126</v>
      </c>
      <c r="AJ57" s="88">
        <v>0</v>
      </c>
      <c r="AK57" s="79" t="s">
        <v>126</v>
      </c>
      <c r="AL57" s="88">
        <v>0</v>
      </c>
      <c r="AM57" s="79" t="s">
        <v>126</v>
      </c>
      <c r="AN57" s="88">
        <v>0</v>
      </c>
      <c r="AO57" s="79" t="s">
        <v>126</v>
      </c>
      <c r="AP57" s="88">
        <v>0</v>
      </c>
      <c r="AQ57" s="79" t="s">
        <v>126</v>
      </c>
      <c r="AR57" s="88">
        <v>0</v>
      </c>
      <c r="AS57" s="79" t="s">
        <v>126</v>
      </c>
      <c r="AT57" s="88">
        <v>0</v>
      </c>
      <c r="AU57" s="79" t="s">
        <v>126</v>
      </c>
      <c r="AV57" s="71">
        <v>17</v>
      </c>
      <c r="AW57" s="71">
        <v>14</v>
      </c>
      <c r="AX57" s="72" t="s">
        <v>467</v>
      </c>
      <c r="AY57" s="74" t="e">
        <f t="shared" si="0"/>
        <v>#VALUE!</v>
      </c>
      <c r="AZ57" s="55" t="e">
        <f t="shared" si="1"/>
        <v>#VALUE!</v>
      </c>
    </row>
    <row r="58" spans="1:54" ht="36.75" customHeight="1" x14ac:dyDescent="0.25">
      <c r="A58" s="63" t="s">
        <v>440</v>
      </c>
      <c r="B58" s="92" t="s">
        <v>333</v>
      </c>
      <c r="C58" s="84"/>
      <c r="D58" s="71"/>
      <c r="E58" s="91"/>
      <c r="F58" s="91"/>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5"/>
      <c r="AW58" s="76"/>
      <c r="AX58" s="72"/>
      <c r="AY58" s="74"/>
    </row>
    <row r="59" spans="1:54" x14ac:dyDescent="0.25">
      <c r="A59" s="63" t="s">
        <v>441</v>
      </c>
      <c r="B59" s="64" t="s">
        <v>334</v>
      </c>
      <c r="C59" s="70"/>
      <c r="D59" s="70"/>
      <c r="E59" s="112"/>
      <c r="F59" s="112"/>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5"/>
      <c r="AW59" s="76"/>
      <c r="AX59" s="72"/>
      <c r="AY59" s="74"/>
    </row>
    <row r="60" spans="1:54" x14ac:dyDescent="0.25">
      <c r="A60" s="68" t="s">
        <v>335</v>
      </c>
      <c r="B60" s="93" t="s">
        <v>314</v>
      </c>
      <c r="C60" s="71"/>
      <c r="D60" s="71" t="s">
        <v>126</v>
      </c>
      <c r="E60" s="94"/>
      <c r="F60" s="94"/>
      <c r="G60" s="71" t="s">
        <v>126</v>
      </c>
      <c r="H60" s="71"/>
      <c r="I60" s="75"/>
      <c r="J60" s="71" t="s">
        <v>126</v>
      </c>
      <c r="K60" s="79" t="s">
        <v>126</v>
      </c>
      <c r="L60" s="71"/>
      <c r="M60" s="75"/>
      <c r="N60" s="71" t="s">
        <v>126</v>
      </c>
      <c r="O60" s="79" t="s">
        <v>126</v>
      </c>
      <c r="P60" s="71"/>
      <c r="Q60" s="75"/>
      <c r="R60" s="71" t="s">
        <v>126</v>
      </c>
      <c r="S60" s="79" t="s">
        <v>126</v>
      </c>
      <c r="T60" s="71"/>
      <c r="U60" s="75"/>
      <c r="V60" s="71" t="s">
        <v>126</v>
      </c>
      <c r="W60" s="79" t="s">
        <v>126</v>
      </c>
      <c r="X60" s="71"/>
      <c r="Y60" s="75"/>
      <c r="Z60" s="71" t="s">
        <v>126</v>
      </c>
      <c r="AA60" s="79" t="s">
        <v>126</v>
      </c>
      <c r="AB60" s="71"/>
      <c r="AC60" s="75"/>
      <c r="AD60" s="71" t="s">
        <v>126</v>
      </c>
      <c r="AE60" s="79" t="s">
        <v>126</v>
      </c>
      <c r="AF60" s="71"/>
      <c r="AG60" s="75"/>
      <c r="AH60" s="71" t="s">
        <v>126</v>
      </c>
      <c r="AI60" s="79" t="s">
        <v>126</v>
      </c>
      <c r="AJ60" s="71"/>
      <c r="AK60" s="75"/>
      <c r="AL60" s="71" t="s">
        <v>126</v>
      </c>
      <c r="AM60" s="79" t="s">
        <v>126</v>
      </c>
      <c r="AN60" s="71"/>
      <c r="AO60" s="75"/>
      <c r="AP60" s="71" t="s">
        <v>126</v>
      </c>
      <c r="AQ60" s="79" t="s">
        <v>126</v>
      </c>
      <c r="AR60" s="71"/>
      <c r="AS60" s="75"/>
      <c r="AT60" s="71" t="s">
        <v>126</v>
      </c>
      <c r="AU60" s="79" t="s">
        <v>126</v>
      </c>
      <c r="AV60" s="65"/>
      <c r="AW60" s="71" t="s">
        <v>126</v>
      </c>
      <c r="AX60" s="72"/>
      <c r="AY60" s="74"/>
    </row>
    <row r="61" spans="1:54" x14ac:dyDescent="0.25">
      <c r="A61" s="68" t="s">
        <v>336</v>
      </c>
      <c r="B61" s="93" t="s">
        <v>302</v>
      </c>
      <c r="C61" s="71"/>
      <c r="D61" s="71" t="s">
        <v>126</v>
      </c>
      <c r="E61" s="94"/>
      <c r="F61" s="94"/>
      <c r="G61" s="71" t="s">
        <v>126</v>
      </c>
      <c r="H61" s="71"/>
      <c r="I61" s="75"/>
      <c r="J61" s="71" t="s">
        <v>126</v>
      </c>
      <c r="K61" s="79" t="s">
        <v>126</v>
      </c>
      <c r="L61" s="71"/>
      <c r="M61" s="75"/>
      <c r="N61" s="71" t="s">
        <v>126</v>
      </c>
      <c r="O61" s="79" t="s">
        <v>126</v>
      </c>
      <c r="P61" s="71"/>
      <c r="Q61" s="75"/>
      <c r="R61" s="71" t="s">
        <v>126</v>
      </c>
      <c r="S61" s="79" t="s">
        <v>126</v>
      </c>
      <c r="T61" s="71"/>
      <c r="U61" s="75"/>
      <c r="V61" s="71" t="s">
        <v>126</v>
      </c>
      <c r="W61" s="79" t="s">
        <v>126</v>
      </c>
      <c r="X61" s="71"/>
      <c r="Y61" s="75"/>
      <c r="Z61" s="71" t="s">
        <v>126</v>
      </c>
      <c r="AA61" s="79" t="s">
        <v>126</v>
      </c>
      <c r="AB61" s="71"/>
      <c r="AC61" s="75"/>
      <c r="AD61" s="71" t="s">
        <v>126</v>
      </c>
      <c r="AE61" s="79" t="s">
        <v>126</v>
      </c>
      <c r="AF61" s="71"/>
      <c r="AG61" s="75"/>
      <c r="AH61" s="71" t="s">
        <v>126</v>
      </c>
      <c r="AI61" s="79" t="s">
        <v>126</v>
      </c>
      <c r="AJ61" s="71"/>
      <c r="AK61" s="75"/>
      <c r="AL61" s="71" t="s">
        <v>126</v>
      </c>
      <c r="AM61" s="79" t="s">
        <v>126</v>
      </c>
      <c r="AN61" s="71"/>
      <c r="AO61" s="75"/>
      <c r="AP61" s="71" t="s">
        <v>126</v>
      </c>
      <c r="AQ61" s="79" t="s">
        <v>126</v>
      </c>
      <c r="AR61" s="71"/>
      <c r="AS61" s="75"/>
      <c r="AT61" s="71" t="s">
        <v>126</v>
      </c>
      <c r="AU61" s="79" t="s">
        <v>126</v>
      </c>
      <c r="AV61" s="65"/>
      <c r="AW61" s="71" t="s">
        <v>126</v>
      </c>
      <c r="AX61" s="58"/>
      <c r="AY61" s="58"/>
    </row>
    <row r="62" spans="1:54" x14ac:dyDescent="0.25">
      <c r="A62" s="68" t="s">
        <v>337</v>
      </c>
      <c r="B62" s="93" t="s">
        <v>304</v>
      </c>
      <c r="C62" s="71"/>
      <c r="D62" s="71" t="s">
        <v>126</v>
      </c>
      <c r="E62" s="94"/>
      <c r="F62" s="94"/>
      <c r="G62" s="71" t="s">
        <v>126</v>
      </c>
      <c r="H62" s="71"/>
      <c r="I62" s="75"/>
      <c r="J62" s="71" t="s">
        <v>126</v>
      </c>
      <c r="K62" s="79" t="s">
        <v>126</v>
      </c>
      <c r="L62" s="71"/>
      <c r="M62" s="75"/>
      <c r="N62" s="71" t="s">
        <v>126</v>
      </c>
      <c r="O62" s="79" t="s">
        <v>126</v>
      </c>
      <c r="P62" s="71"/>
      <c r="Q62" s="75"/>
      <c r="R62" s="71" t="s">
        <v>126</v>
      </c>
      <c r="S62" s="79" t="s">
        <v>126</v>
      </c>
      <c r="T62" s="71"/>
      <c r="U62" s="75"/>
      <c r="V62" s="71" t="s">
        <v>126</v>
      </c>
      <c r="W62" s="79" t="s">
        <v>126</v>
      </c>
      <c r="X62" s="71"/>
      <c r="Y62" s="75"/>
      <c r="Z62" s="71" t="s">
        <v>126</v>
      </c>
      <c r="AA62" s="79" t="s">
        <v>126</v>
      </c>
      <c r="AB62" s="71"/>
      <c r="AC62" s="75"/>
      <c r="AD62" s="71" t="s">
        <v>126</v>
      </c>
      <c r="AE62" s="79" t="s">
        <v>126</v>
      </c>
      <c r="AF62" s="71"/>
      <c r="AG62" s="75"/>
      <c r="AH62" s="71" t="s">
        <v>126</v>
      </c>
      <c r="AI62" s="79" t="s">
        <v>126</v>
      </c>
      <c r="AJ62" s="71"/>
      <c r="AK62" s="75"/>
      <c r="AL62" s="71" t="s">
        <v>126</v>
      </c>
      <c r="AM62" s="79" t="s">
        <v>126</v>
      </c>
      <c r="AN62" s="71"/>
      <c r="AO62" s="75"/>
      <c r="AP62" s="71" t="s">
        <v>126</v>
      </c>
      <c r="AQ62" s="79" t="s">
        <v>126</v>
      </c>
      <c r="AR62" s="71"/>
      <c r="AS62" s="75"/>
      <c r="AT62" s="71" t="s">
        <v>126</v>
      </c>
      <c r="AU62" s="79" t="s">
        <v>126</v>
      </c>
      <c r="AV62" s="65"/>
      <c r="AW62" s="71" t="s">
        <v>126</v>
      </c>
      <c r="AX62" s="58"/>
      <c r="AY62" s="58"/>
    </row>
    <row r="63" spans="1:54" x14ac:dyDescent="0.25">
      <c r="A63" s="68" t="s">
        <v>338</v>
      </c>
      <c r="B63" s="93" t="s">
        <v>339</v>
      </c>
      <c r="C63" s="71"/>
      <c r="D63" s="71" t="s">
        <v>126</v>
      </c>
      <c r="E63" s="94"/>
      <c r="F63" s="94"/>
      <c r="G63" s="71" t="s">
        <v>126</v>
      </c>
      <c r="H63" s="71"/>
      <c r="I63" s="75"/>
      <c r="J63" s="71" t="s">
        <v>126</v>
      </c>
      <c r="K63" s="79" t="s">
        <v>126</v>
      </c>
      <c r="L63" s="71"/>
      <c r="M63" s="75"/>
      <c r="N63" s="71" t="s">
        <v>126</v>
      </c>
      <c r="O63" s="79" t="s">
        <v>126</v>
      </c>
      <c r="P63" s="71"/>
      <c r="Q63" s="75"/>
      <c r="R63" s="71" t="s">
        <v>126</v>
      </c>
      <c r="S63" s="79" t="s">
        <v>126</v>
      </c>
      <c r="T63" s="71"/>
      <c r="U63" s="75"/>
      <c r="V63" s="71" t="s">
        <v>126</v>
      </c>
      <c r="W63" s="79" t="s">
        <v>126</v>
      </c>
      <c r="X63" s="71"/>
      <c r="Y63" s="75"/>
      <c r="Z63" s="71" t="s">
        <v>126</v>
      </c>
      <c r="AA63" s="79" t="s">
        <v>126</v>
      </c>
      <c r="AB63" s="71"/>
      <c r="AC63" s="75"/>
      <c r="AD63" s="71" t="s">
        <v>126</v>
      </c>
      <c r="AE63" s="79" t="s">
        <v>126</v>
      </c>
      <c r="AF63" s="71"/>
      <c r="AG63" s="75"/>
      <c r="AH63" s="71" t="s">
        <v>126</v>
      </c>
      <c r="AI63" s="79" t="s">
        <v>126</v>
      </c>
      <c r="AJ63" s="71"/>
      <c r="AK63" s="75"/>
      <c r="AL63" s="71" t="s">
        <v>126</v>
      </c>
      <c r="AM63" s="79" t="s">
        <v>126</v>
      </c>
      <c r="AN63" s="71"/>
      <c r="AO63" s="75"/>
      <c r="AP63" s="71" t="s">
        <v>126</v>
      </c>
      <c r="AQ63" s="79" t="s">
        <v>126</v>
      </c>
      <c r="AR63" s="71"/>
      <c r="AS63" s="75"/>
      <c r="AT63" s="71" t="s">
        <v>126</v>
      </c>
      <c r="AU63" s="79" t="s">
        <v>126</v>
      </c>
      <c r="AV63" s="65"/>
      <c r="AW63" s="71" t="s">
        <v>126</v>
      </c>
      <c r="AX63" s="58"/>
      <c r="AY63" s="58"/>
    </row>
    <row r="64" spans="1:54" ht="18.75" x14ac:dyDescent="0.25">
      <c r="A64" s="68" t="s">
        <v>340</v>
      </c>
      <c r="B64" s="77" t="s">
        <v>439</v>
      </c>
      <c r="C64" s="71"/>
      <c r="D64" s="71" t="s">
        <v>126</v>
      </c>
      <c r="E64" s="94"/>
      <c r="F64" s="94"/>
      <c r="G64" s="71" t="s">
        <v>126</v>
      </c>
      <c r="H64" s="71"/>
      <c r="I64" s="75"/>
      <c r="J64" s="71" t="s">
        <v>126</v>
      </c>
      <c r="K64" s="79" t="s">
        <v>126</v>
      </c>
      <c r="L64" s="71"/>
      <c r="M64" s="75"/>
      <c r="N64" s="71" t="s">
        <v>126</v>
      </c>
      <c r="O64" s="79" t="s">
        <v>126</v>
      </c>
      <c r="P64" s="71"/>
      <c r="Q64" s="75"/>
      <c r="R64" s="71" t="s">
        <v>126</v>
      </c>
      <c r="S64" s="79" t="s">
        <v>126</v>
      </c>
      <c r="T64" s="71"/>
      <c r="U64" s="75"/>
      <c r="V64" s="71" t="s">
        <v>126</v>
      </c>
      <c r="W64" s="79" t="s">
        <v>126</v>
      </c>
      <c r="X64" s="71"/>
      <c r="Y64" s="75"/>
      <c r="Z64" s="71" t="s">
        <v>126</v>
      </c>
      <c r="AA64" s="79" t="s">
        <v>126</v>
      </c>
      <c r="AB64" s="71"/>
      <c r="AC64" s="75"/>
      <c r="AD64" s="71" t="s">
        <v>126</v>
      </c>
      <c r="AE64" s="79" t="s">
        <v>126</v>
      </c>
      <c r="AF64" s="71"/>
      <c r="AG64" s="75"/>
      <c r="AH64" s="71" t="s">
        <v>126</v>
      </c>
      <c r="AI64" s="79" t="s">
        <v>126</v>
      </c>
      <c r="AJ64" s="71"/>
      <c r="AK64" s="75"/>
      <c r="AL64" s="71" t="s">
        <v>126</v>
      </c>
      <c r="AM64" s="79" t="s">
        <v>126</v>
      </c>
      <c r="AN64" s="71"/>
      <c r="AO64" s="75"/>
      <c r="AP64" s="71" t="s">
        <v>126</v>
      </c>
      <c r="AQ64" s="79" t="s">
        <v>126</v>
      </c>
      <c r="AR64" s="71"/>
      <c r="AS64" s="75"/>
      <c r="AT64" s="71" t="s">
        <v>126</v>
      </c>
      <c r="AU64" s="79" t="s">
        <v>126</v>
      </c>
      <c r="AV64" s="65"/>
      <c r="AW64" s="71" t="s">
        <v>126</v>
      </c>
      <c r="AX64" s="58"/>
      <c r="AY64" s="58"/>
    </row>
    <row r="65" spans="1:66" x14ac:dyDescent="0.25">
      <c r="A65" s="95"/>
      <c r="B65" s="96"/>
      <c r="C65" s="97"/>
      <c r="D65" s="97"/>
      <c r="E65" s="95"/>
      <c r="F65" s="95"/>
      <c r="G65" s="97"/>
      <c r="H65" s="97"/>
      <c r="I65" s="98"/>
      <c r="J65" s="97"/>
      <c r="K65" s="98"/>
      <c r="L65" s="97"/>
      <c r="M65" s="95"/>
      <c r="N65" s="39"/>
      <c r="O65" s="99"/>
      <c r="P65" s="39"/>
      <c r="Q65" s="99"/>
      <c r="R65" s="39"/>
      <c r="S65" s="114"/>
      <c r="T65" s="39"/>
      <c r="W65" s="100"/>
      <c r="Y65" s="100"/>
      <c r="AC65" s="100"/>
      <c r="AI65" s="100"/>
    </row>
    <row r="66" spans="1:66" ht="54" customHeight="1" x14ac:dyDescent="0.25">
      <c r="A66" s="38"/>
      <c r="B66" s="206"/>
      <c r="C66" s="206"/>
      <c r="D66" s="206"/>
      <c r="E66" s="206"/>
      <c r="F66" s="206"/>
      <c r="G66" s="206"/>
      <c r="H66" s="206"/>
      <c r="I66" s="206"/>
      <c r="J66" s="101"/>
      <c r="K66" s="102"/>
      <c r="L66" s="101"/>
      <c r="M66" s="102"/>
      <c r="N66" s="101"/>
      <c r="O66" s="102"/>
      <c r="P66" s="101"/>
      <c r="Q66" s="102"/>
      <c r="R66" s="101"/>
      <c r="S66" s="102"/>
      <c r="T66" s="101"/>
    </row>
    <row r="67" spans="1:66" x14ac:dyDescent="0.25">
      <c r="A67" s="38"/>
      <c r="B67" s="38"/>
      <c r="C67" s="39"/>
      <c r="D67" s="39"/>
      <c r="E67" s="114"/>
      <c r="F67" s="114"/>
      <c r="L67" s="39"/>
      <c r="M67" s="39"/>
      <c r="N67" s="114"/>
      <c r="O67" s="39"/>
      <c r="P67" s="39"/>
      <c r="Q67" s="39"/>
      <c r="R67" s="39"/>
      <c r="S67" s="39"/>
      <c r="T67" s="39"/>
      <c r="U67" s="114"/>
      <c r="V67" s="39"/>
      <c r="W67" s="39"/>
      <c r="X67" s="114"/>
      <c r="Y67" s="39"/>
      <c r="Z67" s="39"/>
      <c r="AA67" s="39"/>
      <c r="AB67" s="114"/>
      <c r="AC67" s="39"/>
      <c r="AD67" s="39"/>
      <c r="AE67" s="39"/>
      <c r="AF67" s="39"/>
      <c r="AG67" s="39"/>
      <c r="AH67" s="39"/>
      <c r="AI67" s="114"/>
      <c r="AJ67" s="39"/>
      <c r="AK67" s="39"/>
      <c r="AL67" s="39"/>
      <c r="AN67" s="39"/>
      <c r="AO67" s="39"/>
      <c r="AP67" s="114"/>
      <c r="AQ67" s="39"/>
      <c r="AR67" s="39"/>
      <c r="AS67" s="39"/>
      <c r="AU67" s="39"/>
      <c r="AV67" s="39"/>
      <c r="AW67" s="114"/>
      <c r="AX67" s="39"/>
      <c r="AY67" s="39"/>
      <c r="AZ67" s="39"/>
      <c r="BC67" s="39"/>
      <c r="BD67" s="114"/>
      <c r="BE67" s="39"/>
      <c r="BF67" s="39"/>
      <c r="BG67" s="39"/>
      <c r="BJ67" s="39"/>
      <c r="BK67" s="114"/>
      <c r="BL67" s="39"/>
      <c r="BM67" s="39"/>
      <c r="BN67" s="39"/>
    </row>
    <row r="68" spans="1:66" ht="50.25" customHeight="1" x14ac:dyDescent="0.25">
      <c r="A68" s="38"/>
      <c r="B68" s="207"/>
      <c r="C68" s="207"/>
      <c r="D68" s="207"/>
      <c r="E68" s="207"/>
      <c r="F68" s="207"/>
      <c r="G68" s="207"/>
      <c r="H68" s="207"/>
      <c r="I68" s="207"/>
      <c r="J68" s="103"/>
      <c r="K68" s="104"/>
      <c r="L68" s="39"/>
      <c r="M68" s="114"/>
      <c r="N68" s="39"/>
      <c r="O68" s="114"/>
      <c r="P68" s="39"/>
      <c r="Q68" s="114"/>
      <c r="R68" s="39"/>
      <c r="S68" s="114"/>
      <c r="T68" s="39"/>
    </row>
    <row r="69" spans="1:66" x14ac:dyDescent="0.25">
      <c r="A69" s="38"/>
      <c r="B69" s="38"/>
      <c r="C69" s="39"/>
      <c r="D69" s="39"/>
      <c r="E69" s="114"/>
      <c r="F69" s="114"/>
      <c r="L69" s="39"/>
      <c r="M69" s="114"/>
      <c r="N69" s="39"/>
      <c r="O69" s="114"/>
      <c r="P69" s="39"/>
      <c r="Q69" s="114"/>
      <c r="R69" s="39"/>
      <c r="S69" s="114"/>
      <c r="T69" s="39"/>
    </row>
    <row r="70" spans="1:66" ht="36.75" customHeight="1" x14ac:dyDescent="0.25">
      <c r="A70" s="38"/>
      <c r="B70" s="206"/>
      <c r="C70" s="206"/>
      <c r="D70" s="206"/>
      <c r="E70" s="206"/>
      <c r="F70" s="206"/>
      <c r="G70" s="206"/>
      <c r="H70" s="206"/>
      <c r="I70" s="206"/>
      <c r="J70" s="101"/>
      <c r="K70" s="102"/>
      <c r="L70" s="39"/>
      <c r="M70" s="114"/>
      <c r="N70" s="39"/>
      <c r="O70" s="114"/>
      <c r="P70" s="39"/>
      <c r="Q70" s="114"/>
      <c r="R70" s="39"/>
      <c r="S70" s="114"/>
      <c r="T70" s="39"/>
    </row>
    <row r="71" spans="1:66" x14ac:dyDescent="0.25">
      <c r="A71" s="38"/>
      <c r="B71" s="105"/>
      <c r="C71" s="106"/>
      <c r="D71" s="106"/>
      <c r="E71" s="107"/>
      <c r="F71" s="107"/>
      <c r="L71" s="39"/>
      <c r="M71" s="114"/>
      <c r="N71" s="108"/>
      <c r="O71" s="114"/>
      <c r="P71" s="39"/>
      <c r="Q71" s="114"/>
      <c r="R71" s="39"/>
      <c r="S71" s="114"/>
      <c r="T71" s="39"/>
    </row>
    <row r="72" spans="1:66" ht="51" customHeight="1" x14ac:dyDescent="0.25">
      <c r="A72" s="38"/>
      <c r="B72" s="206"/>
      <c r="C72" s="206"/>
      <c r="D72" s="206"/>
      <c r="E72" s="206"/>
      <c r="F72" s="206"/>
      <c r="G72" s="206"/>
      <c r="H72" s="206"/>
      <c r="I72" s="206"/>
      <c r="J72" s="101"/>
      <c r="K72" s="102"/>
      <c r="L72" s="39"/>
      <c r="M72" s="114"/>
      <c r="N72" s="108"/>
      <c r="O72" s="114"/>
      <c r="P72" s="39"/>
      <c r="Q72" s="114"/>
      <c r="R72" s="39"/>
      <c r="S72" s="114"/>
      <c r="T72" s="39"/>
    </row>
    <row r="73" spans="1:66" ht="32.25" customHeight="1" x14ac:dyDescent="0.25">
      <c r="A73" s="38"/>
      <c r="B73" s="207"/>
      <c r="C73" s="207"/>
      <c r="D73" s="207"/>
      <c r="E73" s="207"/>
      <c r="F73" s="207"/>
      <c r="G73" s="207"/>
      <c r="H73" s="207"/>
      <c r="I73" s="207"/>
      <c r="J73" s="103"/>
      <c r="K73" s="104"/>
      <c r="L73" s="39"/>
      <c r="M73" s="114"/>
      <c r="N73" s="39"/>
      <c r="O73" s="114"/>
      <c r="P73" s="39"/>
      <c r="Q73" s="114"/>
      <c r="R73" s="39"/>
      <c r="S73" s="114"/>
      <c r="T73" s="39"/>
    </row>
    <row r="74" spans="1:66" ht="51.75" customHeight="1" x14ac:dyDescent="0.25">
      <c r="A74" s="38"/>
      <c r="B74" s="206"/>
      <c r="C74" s="206"/>
      <c r="D74" s="206"/>
      <c r="E74" s="206"/>
      <c r="F74" s="206"/>
      <c r="G74" s="206"/>
      <c r="H74" s="206"/>
      <c r="I74" s="206"/>
      <c r="J74" s="101"/>
      <c r="K74" s="102"/>
      <c r="L74" s="39"/>
      <c r="M74" s="114"/>
      <c r="N74" s="39"/>
      <c r="O74" s="114"/>
      <c r="P74" s="39"/>
      <c r="Q74" s="114"/>
      <c r="R74" s="39"/>
      <c r="S74" s="114"/>
      <c r="T74" s="39"/>
    </row>
    <row r="75" spans="1:66" ht="21.75" customHeight="1" x14ac:dyDescent="0.25">
      <c r="A75" s="38"/>
      <c r="B75" s="208"/>
      <c r="C75" s="208"/>
      <c r="D75" s="208"/>
      <c r="E75" s="208"/>
      <c r="F75" s="208"/>
      <c r="G75" s="208"/>
      <c r="H75" s="208"/>
      <c r="I75" s="208"/>
      <c r="J75" s="106"/>
      <c r="K75" s="107"/>
      <c r="L75" s="106"/>
      <c r="M75" s="107"/>
      <c r="N75" s="39"/>
      <c r="O75" s="114"/>
      <c r="P75" s="39"/>
      <c r="Q75" s="114"/>
      <c r="R75" s="39"/>
      <c r="S75" s="114"/>
      <c r="T75" s="39"/>
    </row>
    <row r="76" spans="1:66" ht="23.25" customHeight="1" x14ac:dyDescent="0.25">
      <c r="A76" s="38"/>
      <c r="B76" s="109"/>
      <c r="C76" s="106"/>
      <c r="D76" s="106"/>
      <c r="E76" s="107"/>
      <c r="F76" s="107"/>
      <c r="L76" s="39"/>
      <c r="M76" s="114"/>
      <c r="N76" s="39"/>
      <c r="O76" s="114"/>
      <c r="P76" s="39"/>
      <c r="Q76" s="114"/>
      <c r="R76" s="39"/>
      <c r="S76" s="114"/>
      <c r="T76" s="39"/>
    </row>
    <row r="77" spans="1:66" ht="18.75" customHeight="1" x14ac:dyDescent="0.25">
      <c r="A77" s="38"/>
      <c r="B77" s="209"/>
      <c r="C77" s="209"/>
      <c r="D77" s="209"/>
      <c r="E77" s="209"/>
      <c r="F77" s="209"/>
      <c r="G77" s="209"/>
      <c r="H77" s="209"/>
      <c r="I77" s="209"/>
      <c r="J77" s="110"/>
      <c r="K77" s="111"/>
      <c r="L77" s="39"/>
      <c r="M77" s="114"/>
      <c r="N77" s="39"/>
      <c r="O77" s="114"/>
      <c r="P77" s="39"/>
      <c r="Q77" s="114"/>
      <c r="R77" s="39"/>
      <c r="S77" s="114"/>
      <c r="T77" s="39"/>
    </row>
    <row r="78" spans="1:66" x14ac:dyDescent="0.25">
      <c r="A78" s="38"/>
      <c r="B78" s="38"/>
      <c r="C78" s="39"/>
      <c r="D78" s="39"/>
      <c r="E78" s="114"/>
      <c r="F78" s="114"/>
      <c r="L78" s="39"/>
      <c r="M78" s="114"/>
      <c r="N78" s="39"/>
      <c r="O78" s="114"/>
      <c r="P78" s="39"/>
      <c r="Q78" s="114"/>
      <c r="R78" s="39"/>
      <c r="S78" s="114"/>
      <c r="T78" s="39"/>
    </row>
    <row r="79" spans="1:66" x14ac:dyDescent="0.25">
      <c r="A79" s="38"/>
      <c r="B79" s="38"/>
      <c r="C79" s="39"/>
      <c r="D79" s="39"/>
      <c r="E79" s="114"/>
      <c r="F79" s="114"/>
      <c r="L79" s="39"/>
      <c r="M79" s="114"/>
      <c r="N79" s="39"/>
      <c r="O79" s="114"/>
      <c r="P79" s="39"/>
      <c r="Q79" s="114"/>
      <c r="R79" s="39"/>
      <c r="S79" s="114"/>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33"/>
  <sheetViews>
    <sheetView topLeftCell="A4" workbookViewId="0">
      <selection activeCell="A25" sqref="A25:AV33"/>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1" t="s">
        <v>533</v>
      </c>
      <c r="B5" s="151"/>
      <c r="C5" s="151"/>
      <c r="D5" s="151"/>
      <c r="E5" s="151"/>
      <c r="F5" s="151"/>
      <c r="G5" s="151"/>
      <c r="H5" s="151"/>
      <c r="I5" s="151"/>
      <c r="J5" s="151"/>
      <c r="K5" s="151"/>
      <c r="L5" s="151"/>
    </row>
    <row r="7" spans="1:12" customFormat="1" ht="18.75" x14ac:dyDescent="0.3">
      <c r="A7" s="152" t="s">
        <v>3</v>
      </c>
      <c r="B7" s="152"/>
      <c r="C7" s="152"/>
      <c r="D7" s="152"/>
      <c r="E7" s="152"/>
      <c r="F7" s="152"/>
      <c r="G7" s="152"/>
      <c r="H7" s="152"/>
      <c r="I7" s="152"/>
      <c r="J7" s="152"/>
      <c r="K7" s="152"/>
      <c r="L7" s="152"/>
    </row>
    <row r="9" spans="1:12" customFormat="1" ht="15.75" x14ac:dyDescent="0.25">
      <c r="A9" s="151" t="s">
        <v>4</v>
      </c>
      <c r="B9" s="151"/>
      <c r="C9" s="151"/>
      <c r="D9" s="151"/>
      <c r="E9" s="151"/>
      <c r="F9" s="151"/>
      <c r="G9" s="151"/>
      <c r="H9" s="151"/>
      <c r="I9" s="151"/>
      <c r="J9" s="151"/>
      <c r="K9" s="151"/>
      <c r="L9" s="151"/>
    </row>
    <row r="10" spans="1:12" customFormat="1" ht="15.75" x14ac:dyDescent="0.25">
      <c r="A10" s="149" t="s">
        <v>5</v>
      </c>
      <c r="B10" s="149"/>
      <c r="C10" s="149"/>
      <c r="D10" s="149"/>
      <c r="E10" s="149"/>
      <c r="F10" s="149"/>
      <c r="G10" s="149"/>
      <c r="H10" s="149"/>
      <c r="I10" s="149"/>
      <c r="J10" s="149"/>
      <c r="K10" s="149"/>
      <c r="L10" s="149"/>
    </row>
    <row r="12" spans="1:12" customFormat="1" ht="15.75" x14ac:dyDescent="0.25">
      <c r="A12" s="151" t="str">
        <f>'1. паспорт местоположение '!A12:C12</f>
        <v>F_000-56-1-07.30-0105</v>
      </c>
      <c r="B12" s="151"/>
      <c r="C12" s="151"/>
      <c r="D12" s="151"/>
      <c r="E12" s="151"/>
      <c r="F12" s="151"/>
      <c r="G12" s="151"/>
      <c r="H12" s="151"/>
      <c r="I12" s="151"/>
      <c r="J12" s="151"/>
      <c r="K12" s="151"/>
      <c r="L12" s="151"/>
    </row>
    <row r="13" spans="1:12" customFormat="1" ht="15.75" x14ac:dyDescent="0.25">
      <c r="A13" s="149" t="s">
        <v>6</v>
      </c>
      <c r="B13" s="149"/>
      <c r="C13" s="149"/>
      <c r="D13" s="149"/>
      <c r="E13" s="149"/>
      <c r="F13" s="149"/>
      <c r="G13" s="149"/>
      <c r="H13" s="149"/>
      <c r="I13" s="149"/>
      <c r="J13" s="149"/>
      <c r="K13" s="149"/>
      <c r="L13" s="149"/>
    </row>
    <row r="15" spans="1:12" customFormat="1" ht="15.75" x14ac:dyDescent="0.25">
      <c r="A15" s="148" t="str">
        <f>'1. паспорт местоположение '!A15:C15</f>
        <v>Приобретение оборудования и приборов для эксплуатации (21 шт.)</v>
      </c>
      <c r="B15" s="148"/>
      <c r="C15" s="148"/>
      <c r="D15" s="148"/>
      <c r="E15" s="148"/>
      <c r="F15" s="148"/>
      <c r="G15" s="148"/>
      <c r="H15" s="148"/>
      <c r="I15" s="148"/>
      <c r="J15" s="148"/>
      <c r="K15" s="148"/>
      <c r="L15" s="148"/>
    </row>
    <row r="16" spans="1:12" customFormat="1" ht="15.75" x14ac:dyDescent="0.25">
      <c r="A16" s="149" t="s">
        <v>7</v>
      </c>
      <c r="B16" s="149"/>
      <c r="C16" s="149"/>
      <c r="D16" s="149"/>
      <c r="E16" s="149"/>
      <c r="F16" s="149"/>
      <c r="G16" s="149"/>
      <c r="H16" s="149"/>
      <c r="I16" s="149"/>
      <c r="J16" s="149"/>
      <c r="K16" s="149"/>
      <c r="L16" s="149"/>
    </row>
    <row r="18" spans="1:48" ht="18.75" x14ac:dyDescent="0.3">
      <c r="A18" s="154" t="s">
        <v>341</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row>
    <row r="20" spans="1:48" s="25" customFormat="1" ht="15.75" x14ac:dyDescent="0.25">
      <c r="A20" s="227" t="s">
        <v>342</v>
      </c>
      <c r="B20" s="227" t="s">
        <v>343</v>
      </c>
      <c r="C20" s="227" t="s">
        <v>344</v>
      </c>
      <c r="D20" s="227" t="s">
        <v>345</v>
      </c>
      <c r="E20" s="227" t="s">
        <v>346</v>
      </c>
      <c r="F20" s="227"/>
      <c r="G20" s="227"/>
      <c r="H20" s="227"/>
      <c r="I20" s="227"/>
      <c r="J20" s="227"/>
      <c r="K20" s="227"/>
      <c r="L20" s="227"/>
      <c r="M20" s="227" t="s">
        <v>347</v>
      </c>
      <c r="N20" s="227" t="s">
        <v>348</v>
      </c>
      <c r="O20" s="227" t="s">
        <v>349</v>
      </c>
      <c r="P20" s="227" t="s">
        <v>350</v>
      </c>
      <c r="Q20" s="227" t="s">
        <v>351</v>
      </c>
      <c r="R20" s="227" t="s">
        <v>352</v>
      </c>
      <c r="S20" s="227" t="s">
        <v>353</v>
      </c>
      <c r="T20" s="227"/>
      <c r="U20" s="227" t="s">
        <v>354</v>
      </c>
      <c r="V20" s="227" t="s">
        <v>355</v>
      </c>
      <c r="W20" s="227" t="s">
        <v>356</v>
      </c>
      <c r="X20" s="227" t="s">
        <v>357</v>
      </c>
      <c r="Y20" s="227" t="s">
        <v>358</v>
      </c>
      <c r="Z20" s="227" t="s">
        <v>359</v>
      </c>
      <c r="AA20" s="227" t="s">
        <v>360</v>
      </c>
      <c r="AB20" s="227" t="s">
        <v>361</v>
      </c>
      <c r="AC20" s="227" t="s">
        <v>362</v>
      </c>
      <c r="AD20" s="227" t="s">
        <v>363</v>
      </c>
      <c r="AE20" s="227" t="s">
        <v>364</v>
      </c>
      <c r="AF20" s="227" t="s">
        <v>365</v>
      </c>
      <c r="AG20" s="227"/>
      <c r="AH20" s="227"/>
      <c r="AI20" s="227"/>
      <c r="AJ20" s="227"/>
      <c r="AK20" s="227"/>
      <c r="AL20" s="227" t="s">
        <v>366</v>
      </c>
      <c r="AM20" s="227"/>
      <c r="AN20" s="227"/>
      <c r="AO20" s="227"/>
      <c r="AP20" s="227" t="s">
        <v>367</v>
      </c>
      <c r="AQ20" s="227"/>
      <c r="AR20" s="227" t="s">
        <v>368</v>
      </c>
      <c r="AS20" s="227" t="s">
        <v>369</v>
      </c>
      <c r="AT20" s="227" t="s">
        <v>370</v>
      </c>
      <c r="AU20" s="227" t="s">
        <v>371</v>
      </c>
      <c r="AV20" s="227" t="s">
        <v>372</v>
      </c>
    </row>
    <row r="21" spans="1:48" s="25" customFormat="1" ht="15.75" x14ac:dyDescent="0.25">
      <c r="A21" s="227"/>
      <c r="B21" s="227"/>
      <c r="C21" s="227"/>
      <c r="D21" s="227"/>
      <c r="E21" s="227" t="s">
        <v>373</v>
      </c>
      <c r="F21" s="227" t="s">
        <v>325</v>
      </c>
      <c r="G21" s="227" t="s">
        <v>327</v>
      </c>
      <c r="H21" s="227" t="s">
        <v>329</v>
      </c>
      <c r="I21" s="227" t="s">
        <v>374</v>
      </c>
      <c r="J21" s="227" t="s">
        <v>375</v>
      </c>
      <c r="K21" s="227" t="s">
        <v>376</v>
      </c>
      <c r="L21" s="227" t="s">
        <v>137</v>
      </c>
      <c r="M21" s="227"/>
      <c r="N21" s="227"/>
      <c r="O21" s="227"/>
      <c r="P21" s="227"/>
      <c r="Q21" s="227"/>
      <c r="R21" s="227"/>
      <c r="S21" s="227" t="s">
        <v>209</v>
      </c>
      <c r="T21" s="227" t="s">
        <v>377</v>
      </c>
      <c r="U21" s="227"/>
      <c r="V21" s="227"/>
      <c r="W21" s="227"/>
      <c r="X21" s="227"/>
      <c r="Y21" s="227"/>
      <c r="Z21" s="227"/>
      <c r="AA21" s="227"/>
      <c r="AB21" s="227"/>
      <c r="AC21" s="227"/>
      <c r="AD21" s="227"/>
      <c r="AE21" s="227"/>
      <c r="AF21" s="227" t="s">
        <v>378</v>
      </c>
      <c r="AG21" s="227"/>
      <c r="AH21" s="227" t="s">
        <v>379</v>
      </c>
      <c r="AI21" s="227"/>
      <c r="AJ21" s="227" t="s">
        <v>380</v>
      </c>
      <c r="AK21" s="227" t="s">
        <v>381</v>
      </c>
      <c r="AL21" s="227" t="s">
        <v>382</v>
      </c>
      <c r="AM21" s="227" t="s">
        <v>383</v>
      </c>
      <c r="AN21" s="227" t="s">
        <v>384</v>
      </c>
      <c r="AO21" s="227" t="s">
        <v>385</v>
      </c>
      <c r="AP21" s="227" t="s">
        <v>386</v>
      </c>
      <c r="AQ21" s="227" t="s">
        <v>377</v>
      </c>
      <c r="AR21" s="227"/>
      <c r="AS21" s="227"/>
      <c r="AT21" s="227"/>
      <c r="AU21" s="227"/>
      <c r="AV21" s="227"/>
    </row>
    <row r="22" spans="1:48" s="25" customFormat="1" ht="47.25" x14ac:dyDescent="0.25">
      <c r="A22" s="227"/>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6" t="s">
        <v>387</v>
      </c>
      <c r="AG22" s="26" t="s">
        <v>388</v>
      </c>
      <c r="AH22" s="26" t="s">
        <v>209</v>
      </c>
      <c r="AI22" s="26" t="s">
        <v>377</v>
      </c>
      <c r="AJ22" s="227"/>
      <c r="AK22" s="227"/>
      <c r="AL22" s="227"/>
      <c r="AM22" s="227"/>
      <c r="AN22" s="227"/>
      <c r="AO22" s="227"/>
      <c r="AP22" s="227"/>
      <c r="AQ22" s="227"/>
      <c r="AR22" s="227"/>
      <c r="AS22" s="227"/>
      <c r="AT22" s="227"/>
      <c r="AU22" s="227"/>
      <c r="AV22" s="227"/>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27"/>
      <c r="AN24" s="227"/>
      <c r="AO24" s="227"/>
      <c r="AP24" s="26"/>
      <c r="AQ24" s="26"/>
      <c r="AR24" s="26"/>
      <c r="AS24" s="26"/>
      <c r="AT24" s="26"/>
      <c r="AU24" s="26"/>
      <c r="AV24" s="26"/>
    </row>
    <row r="25" spans="1:48" ht="23.25" customHeight="1" x14ac:dyDescent="0.25">
      <c r="A25" s="210"/>
      <c r="B25" s="210" t="s">
        <v>479</v>
      </c>
      <c r="C25" s="210" t="s">
        <v>480</v>
      </c>
      <c r="D25" s="210" t="s">
        <v>481</v>
      </c>
      <c r="E25" s="210"/>
      <c r="F25" s="210"/>
      <c r="G25" s="219"/>
      <c r="H25" s="210"/>
      <c r="I25" s="219"/>
      <c r="J25" s="219"/>
      <c r="K25" s="219"/>
      <c r="L25" s="223">
        <v>4</v>
      </c>
      <c r="M25" s="210" t="s">
        <v>482</v>
      </c>
      <c r="N25" s="210" t="s">
        <v>483</v>
      </c>
      <c r="O25" s="210" t="s">
        <v>484</v>
      </c>
      <c r="P25" s="226">
        <v>515.75541999999996</v>
      </c>
      <c r="Q25" s="210" t="s">
        <v>485</v>
      </c>
      <c r="R25" s="226">
        <v>515.75541999999996</v>
      </c>
      <c r="S25" s="210" t="s">
        <v>486</v>
      </c>
      <c r="T25" s="210"/>
      <c r="U25" s="223">
        <v>1</v>
      </c>
      <c r="V25" s="210"/>
      <c r="W25" s="141" t="s">
        <v>487</v>
      </c>
      <c r="X25" s="142">
        <v>1380.2720300000001</v>
      </c>
      <c r="Y25" s="141"/>
      <c r="Z25" s="219"/>
      <c r="AA25" s="141"/>
      <c r="AB25" s="219"/>
      <c r="AC25" s="210" t="s">
        <v>487</v>
      </c>
      <c r="AD25" s="219"/>
      <c r="AE25" s="219"/>
      <c r="AF25" s="222">
        <v>31705807766</v>
      </c>
      <c r="AG25" s="210" t="s">
        <v>488</v>
      </c>
      <c r="AH25" s="210" t="s">
        <v>489</v>
      </c>
      <c r="AI25" s="210" t="s">
        <v>490</v>
      </c>
      <c r="AJ25" s="210" t="s">
        <v>491</v>
      </c>
      <c r="AK25" s="210" t="s">
        <v>490</v>
      </c>
      <c r="AL25" s="210" t="s">
        <v>492</v>
      </c>
      <c r="AM25" s="210" t="s">
        <v>493</v>
      </c>
      <c r="AN25" s="210"/>
      <c r="AO25" s="210"/>
      <c r="AP25" s="210" t="s">
        <v>494</v>
      </c>
      <c r="AQ25" s="210"/>
      <c r="AR25" s="210" t="s">
        <v>494</v>
      </c>
      <c r="AS25" s="210"/>
      <c r="AT25" s="210"/>
      <c r="AU25" s="210"/>
      <c r="AV25" s="210"/>
    </row>
    <row r="26" spans="1:48" ht="19.5" customHeight="1" x14ac:dyDescent="0.25">
      <c r="A26" s="211"/>
      <c r="B26" s="211"/>
      <c r="C26" s="211"/>
      <c r="D26" s="211"/>
      <c r="E26" s="211"/>
      <c r="F26" s="211"/>
      <c r="G26" s="220"/>
      <c r="H26" s="211"/>
      <c r="I26" s="220"/>
      <c r="J26" s="220"/>
      <c r="K26" s="220"/>
      <c r="L26" s="220"/>
      <c r="M26" s="211"/>
      <c r="N26" s="211"/>
      <c r="O26" s="211"/>
      <c r="P26" s="220"/>
      <c r="Q26" s="211"/>
      <c r="R26" s="220"/>
      <c r="S26" s="211"/>
      <c r="T26" s="211"/>
      <c r="U26" s="220"/>
      <c r="V26" s="211"/>
      <c r="W26" s="141" t="s">
        <v>487</v>
      </c>
      <c r="X26" s="142">
        <v>1380.2720300000001</v>
      </c>
      <c r="Y26" s="141"/>
      <c r="Z26" s="220"/>
      <c r="AA26" s="141"/>
      <c r="AB26" s="220"/>
      <c r="AC26" s="211"/>
      <c r="AD26" s="220"/>
      <c r="AE26" s="220"/>
      <c r="AF26" s="211"/>
      <c r="AG26" s="211"/>
      <c r="AH26" s="211"/>
      <c r="AI26" s="211"/>
      <c r="AJ26" s="211"/>
      <c r="AK26" s="211"/>
      <c r="AL26" s="211"/>
      <c r="AM26" s="213"/>
      <c r="AN26" s="214"/>
      <c r="AO26" s="215"/>
      <c r="AP26" s="211"/>
      <c r="AQ26" s="211"/>
      <c r="AR26" s="211"/>
      <c r="AS26" s="211"/>
      <c r="AT26" s="211"/>
      <c r="AU26" s="211"/>
      <c r="AV26" s="211"/>
    </row>
    <row r="27" spans="1:48" ht="21" customHeight="1" x14ac:dyDescent="0.25">
      <c r="A27" s="211"/>
      <c r="B27" s="211"/>
      <c r="C27" s="211"/>
      <c r="D27" s="211"/>
      <c r="E27" s="211"/>
      <c r="F27" s="211"/>
      <c r="G27" s="220"/>
      <c r="H27" s="211"/>
      <c r="I27" s="220"/>
      <c r="J27" s="220"/>
      <c r="K27" s="220"/>
      <c r="L27" s="220"/>
      <c r="M27" s="211"/>
      <c r="N27" s="211"/>
      <c r="O27" s="211"/>
      <c r="P27" s="220"/>
      <c r="Q27" s="211"/>
      <c r="R27" s="220"/>
      <c r="S27" s="211"/>
      <c r="T27" s="211"/>
      <c r="U27" s="220"/>
      <c r="V27" s="211"/>
      <c r="W27" s="141" t="s">
        <v>487</v>
      </c>
      <c r="X27" s="142">
        <v>1380.2720300000001</v>
      </c>
      <c r="Y27" s="141"/>
      <c r="Z27" s="220"/>
      <c r="AA27" s="141"/>
      <c r="AB27" s="220"/>
      <c r="AC27" s="211"/>
      <c r="AD27" s="220"/>
      <c r="AE27" s="220"/>
      <c r="AF27" s="211"/>
      <c r="AG27" s="211"/>
      <c r="AH27" s="211"/>
      <c r="AI27" s="211"/>
      <c r="AJ27" s="211"/>
      <c r="AK27" s="211"/>
      <c r="AL27" s="211"/>
      <c r="AM27" s="213"/>
      <c r="AN27" s="214"/>
      <c r="AO27" s="215"/>
      <c r="AP27" s="211"/>
      <c r="AQ27" s="211"/>
      <c r="AR27" s="211"/>
      <c r="AS27" s="211"/>
      <c r="AT27" s="211"/>
      <c r="AU27" s="211"/>
      <c r="AV27" s="211"/>
    </row>
    <row r="28" spans="1:48" ht="24" customHeight="1" x14ac:dyDescent="0.25">
      <c r="A28" s="212"/>
      <c r="B28" s="212"/>
      <c r="C28" s="212"/>
      <c r="D28" s="212"/>
      <c r="E28" s="212"/>
      <c r="F28" s="212"/>
      <c r="G28" s="221"/>
      <c r="H28" s="212"/>
      <c r="I28" s="221"/>
      <c r="J28" s="221"/>
      <c r="K28" s="221"/>
      <c r="L28" s="221"/>
      <c r="M28" s="212"/>
      <c r="N28" s="212"/>
      <c r="O28" s="212"/>
      <c r="P28" s="221"/>
      <c r="Q28" s="212"/>
      <c r="R28" s="221"/>
      <c r="S28" s="212"/>
      <c r="T28" s="212"/>
      <c r="U28" s="221"/>
      <c r="V28" s="212"/>
      <c r="W28" s="141" t="s">
        <v>487</v>
      </c>
      <c r="X28" s="142">
        <v>1380.2720300000001</v>
      </c>
      <c r="Y28" s="141"/>
      <c r="Z28" s="221"/>
      <c r="AA28" s="141"/>
      <c r="AB28" s="221"/>
      <c r="AC28" s="212"/>
      <c r="AD28" s="221"/>
      <c r="AE28" s="221"/>
      <c r="AF28" s="212"/>
      <c r="AG28" s="212"/>
      <c r="AH28" s="212"/>
      <c r="AI28" s="212"/>
      <c r="AJ28" s="212"/>
      <c r="AK28" s="212"/>
      <c r="AL28" s="212"/>
      <c r="AM28" s="216"/>
      <c r="AN28" s="217"/>
      <c r="AO28" s="218"/>
      <c r="AP28" s="212"/>
      <c r="AQ28" s="212"/>
      <c r="AR28" s="212"/>
      <c r="AS28" s="212"/>
      <c r="AT28" s="212"/>
      <c r="AU28" s="212"/>
      <c r="AV28" s="212"/>
    </row>
    <row r="29" spans="1:48" ht="17.25" customHeight="1" x14ac:dyDescent="0.25">
      <c r="A29" s="210"/>
      <c r="B29" s="210" t="s">
        <v>479</v>
      </c>
      <c r="C29" s="210" t="s">
        <v>480</v>
      </c>
      <c r="D29" s="210" t="s">
        <v>495</v>
      </c>
      <c r="E29" s="210"/>
      <c r="F29" s="210"/>
      <c r="G29" s="219"/>
      <c r="H29" s="210"/>
      <c r="I29" s="219"/>
      <c r="J29" s="219"/>
      <c r="K29" s="219"/>
      <c r="L29" s="223">
        <v>4</v>
      </c>
      <c r="M29" s="210" t="s">
        <v>482</v>
      </c>
      <c r="N29" s="210" t="s">
        <v>496</v>
      </c>
      <c r="O29" s="210" t="s">
        <v>484</v>
      </c>
      <c r="P29" s="225">
        <v>438.02080000000001</v>
      </c>
      <c r="Q29" s="210" t="s">
        <v>485</v>
      </c>
      <c r="R29" s="225">
        <v>438.02080000000001</v>
      </c>
      <c r="S29" s="210" t="s">
        <v>486</v>
      </c>
      <c r="T29" s="210" t="s">
        <v>486</v>
      </c>
      <c r="U29" s="223">
        <v>5</v>
      </c>
      <c r="V29" s="210"/>
      <c r="W29" s="141" t="s">
        <v>497</v>
      </c>
      <c r="X29" s="143">
        <v>358.45504</v>
      </c>
      <c r="Y29" s="141"/>
      <c r="Z29" s="219"/>
      <c r="AA29" s="141"/>
      <c r="AB29" s="224">
        <v>358.46</v>
      </c>
      <c r="AC29" s="210" t="s">
        <v>497</v>
      </c>
      <c r="AD29" s="219"/>
      <c r="AE29" s="219"/>
      <c r="AF29" s="222">
        <v>31704727780</v>
      </c>
      <c r="AG29" s="210" t="s">
        <v>488</v>
      </c>
      <c r="AH29" s="210" t="s">
        <v>498</v>
      </c>
      <c r="AI29" s="210" t="s">
        <v>499</v>
      </c>
      <c r="AJ29" s="210" t="s">
        <v>500</v>
      </c>
      <c r="AK29" s="210" t="s">
        <v>499</v>
      </c>
      <c r="AL29" s="210"/>
      <c r="AM29" s="210"/>
      <c r="AN29" s="210"/>
      <c r="AO29" s="210"/>
      <c r="AP29" s="210" t="s">
        <v>501</v>
      </c>
      <c r="AQ29" s="210"/>
      <c r="AR29" s="210" t="s">
        <v>502</v>
      </c>
      <c r="AS29" s="210"/>
      <c r="AT29" s="210"/>
      <c r="AU29" s="210"/>
      <c r="AV29" s="210"/>
    </row>
    <row r="30" spans="1:48" ht="25.5" customHeight="1" x14ac:dyDescent="0.25">
      <c r="A30" s="211"/>
      <c r="B30" s="211"/>
      <c r="C30" s="211"/>
      <c r="D30" s="211"/>
      <c r="E30" s="211"/>
      <c r="F30" s="211"/>
      <c r="G30" s="220"/>
      <c r="H30" s="211"/>
      <c r="I30" s="220"/>
      <c r="J30" s="220"/>
      <c r="K30" s="220"/>
      <c r="L30" s="220"/>
      <c r="M30" s="211"/>
      <c r="N30" s="211"/>
      <c r="O30" s="211"/>
      <c r="P30" s="220"/>
      <c r="Q30" s="211"/>
      <c r="R30" s="220"/>
      <c r="S30" s="211"/>
      <c r="T30" s="211"/>
      <c r="U30" s="220"/>
      <c r="V30" s="211"/>
      <c r="W30" s="141" t="s">
        <v>503</v>
      </c>
      <c r="X30" s="143">
        <v>362.71186</v>
      </c>
      <c r="Y30" s="141"/>
      <c r="Z30" s="220"/>
      <c r="AA30" s="141"/>
      <c r="AB30" s="220"/>
      <c r="AC30" s="211"/>
      <c r="AD30" s="220"/>
      <c r="AE30" s="220"/>
      <c r="AF30" s="211"/>
      <c r="AG30" s="211"/>
      <c r="AH30" s="211"/>
      <c r="AI30" s="211"/>
      <c r="AJ30" s="211"/>
      <c r="AK30" s="211"/>
      <c r="AL30" s="211"/>
      <c r="AM30" s="213"/>
      <c r="AN30" s="214"/>
      <c r="AO30" s="215"/>
      <c r="AP30" s="211"/>
      <c r="AQ30" s="211"/>
      <c r="AR30" s="211"/>
      <c r="AS30" s="211"/>
      <c r="AT30" s="211"/>
      <c r="AU30" s="211"/>
      <c r="AV30" s="211"/>
    </row>
    <row r="31" spans="1:48" ht="23.25" customHeight="1" x14ac:dyDescent="0.25">
      <c r="A31" s="211"/>
      <c r="B31" s="211"/>
      <c r="C31" s="211"/>
      <c r="D31" s="211"/>
      <c r="E31" s="211"/>
      <c r="F31" s="211"/>
      <c r="G31" s="220"/>
      <c r="H31" s="211"/>
      <c r="I31" s="220"/>
      <c r="J31" s="220"/>
      <c r="K31" s="220"/>
      <c r="L31" s="220"/>
      <c r="M31" s="211"/>
      <c r="N31" s="211"/>
      <c r="O31" s="211"/>
      <c r="P31" s="220"/>
      <c r="Q31" s="211"/>
      <c r="R31" s="220"/>
      <c r="S31" s="211"/>
      <c r="T31" s="211"/>
      <c r="U31" s="220"/>
      <c r="V31" s="211"/>
      <c r="W31" s="141" t="s">
        <v>504</v>
      </c>
      <c r="X31" s="144">
        <v>400</v>
      </c>
      <c r="Y31" s="141"/>
      <c r="Z31" s="220"/>
      <c r="AA31" s="141"/>
      <c r="AB31" s="220"/>
      <c r="AC31" s="211"/>
      <c r="AD31" s="220"/>
      <c r="AE31" s="220"/>
      <c r="AF31" s="211"/>
      <c r="AG31" s="211"/>
      <c r="AH31" s="211"/>
      <c r="AI31" s="211"/>
      <c r="AJ31" s="211"/>
      <c r="AK31" s="211"/>
      <c r="AL31" s="211"/>
      <c r="AM31" s="213"/>
      <c r="AN31" s="214"/>
      <c r="AO31" s="215"/>
      <c r="AP31" s="211"/>
      <c r="AQ31" s="211"/>
      <c r="AR31" s="211"/>
      <c r="AS31" s="211"/>
      <c r="AT31" s="211"/>
      <c r="AU31" s="211"/>
      <c r="AV31" s="211"/>
    </row>
    <row r="32" spans="1:48" ht="24" customHeight="1" x14ac:dyDescent="0.25">
      <c r="A32" s="211"/>
      <c r="B32" s="211"/>
      <c r="C32" s="211"/>
      <c r="D32" s="211"/>
      <c r="E32" s="211"/>
      <c r="F32" s="211"/>
      <c r="G32" s="220"/>
      <c r="H32" s="211"/>
      <c r="I32" s="220"/>
      <c r="J32" s="220"/>
      <c r="K32" s="220"/>
      <c r="L32" s="220"/>
      <c r="M32" s="211"/>
      <c r="N32" s="211"/>
      <c r="O32" s="211"/>
      <c r="P32" s="220"/>
      <c r="Q32" s="211"/>
      <c r="R32" s="220"/>
      <c r="S32" s="211"/>
      <c r="T32" s="211"/>
      <c r="U32" s="220"/>
      <c r="V32" s="211"/>
      <c r="W32" s="141" t="s">
        <v>505</v>
      </c>
      <c r="X32" s="143">
        <v>423.72881000000001</v>
      </c>
      <c r="Y32" s="141"/>
      <c r="Z32" s="220"/>
      <c r="AA32" s="141"/>
      <c r="AB32" s="220"/>
      <c r="AC32" s="211"/>
      <c r="AD32" s="220"/>
      <c r="AE32" s="220"/>
      <c r="AF32" s="211"/>
      <c r="AG32" s="211"/>
      <c r="AH32" s="211"/>
      <c r="AI32" s="211"/>
      <c r="AJ32" s="211"/>
      <c r="AK32" s="211"/>
      <c r="AL32" s="211"/>
      <c r="AM32" s="213"/>
      <c r="AN32" s="214"/>
      <c r="AO32" s="215"/>
      <c r="AP32" s="211"/>
      <c r="AQ32" s="211"/>
      <c r="AR32" s="211"/>
      <c r="AS32" s="211"/>
      <c r="AT32" s="211"/>
      <c r="AU32" s="211"/>
      <c r="AV32" s="211"/>
    </row>
    <row r="33" spans="1:48" ht="23.25" customHeight="1" x14ac:dyDescent="0.25">
      <c r="A33" s="212"/>
      <c r="B33" s="212"/>
      <c r="C33" s="212"/>
      <c r="D33" s="212"/>
      <c r="E33" s="212"/>
      <c r="F33" s="212"/>
      <c r="G33" s="221"/>
      <c r="H33" s="212"/>
      <c r="I33" s="221"/>
      <c r="J33" s="221"/>
      <c r="K33" s="221"/>
      <c r="L33" s="221"/>
      <c r="M33" s="212"/>
      <c r="N33" s="212"/>
      <c r="O33" s="212"/>
      <c r="P33" s="221"/>
      <c r="Q33" s="212"/>
      <c r="R33" s="221"/>
      <c r="S33" s="212"/>
      <c r="T33" s="212"/>
      <c r="U33" s="221"/>
      <c r="V33" s="212"/>
      <c r="W33" s="141" t="s">
        <v>506</v>
      </c>
      <c r="X33" s="145">
        <v>427.09199999999998</v>
      </c>
      <c r="Y33" s="141"/>
      <c r="Z33" s="221"/>
      <c r="AA33" s="141"/>
      <c r="AB33" s="221"/>
      <c r="AC33" s="212"/>
      <c r="AD33" s="221"/>
      <c r="AE33" s="221"/>
      <c r="AF33" s="212"/>
      <c r="AG33" s="212"/>
      <c r="AH33" s="212"/>
      <c r="AI33" s="212"/>
      <c r="AJ33" s="212"/>
      <c r="AK33" s="212"/>
      <c r="AL33" s="212"/>
      <c r="AM33" s="216"/>
      <c r="AN33" s="217"/>
      <c r="AO33" s="218"/>
      <c r="AP33" s="212"/>
      <c r="AQ33" s="212"/>
      <c r="AR33" s="212"/>
      <c r="AS33" s="212"/>
      <c r="AT33" s="212"/>
      <c r="AU33" s="212"/>
      <c r="AV33" s="212"/>
    </row>
  </sheetData>
  <mergeCells count="145">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25:A28"/>
    <mergeCell ref="B25:B28"/>
    <mergeCell ref="C25:C28"/>
    <mergeCell ref="D25:D28"/>
    <mergeCell ref="E25:E28"/>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K25:K28"/>
    <mergeCell ref="L25:L28"/>
    <mergeCell ref="M25:M28"/>
    <mergeCell ref="N25:N28"/>
    <mergeCell ref="O25:O28"/>
    <mergeCell ref="F25:F28"/>
    <mergeCell ref="G25:G28"/>
    <mergeCell ref="H25:H28"/>
    <mergeCell ref="I25:I28"/>
    <mergeCell ref="J25:J28"/>
    <mergeCell ref="U25:U28"/>
    <mergeCell ref="V25:V28"/>
    <mergeCell ref="Z25:Z28"/>
    <mergeCell ref="AB25:AB28"/>
    <mergeCell ref="AC25:AC28"/>
    <mergeCell ref="P25:P28"/>
    <mergeCell ref="Q25:Q28"/>
    <mergeCell ref="R25:R28"/>
    <mergeCell ref="S25:S28"/>
    <mergeCell ref="T25:T28"/>
    <mergeCell ref="AS25:AS28"/>
    <mergeCell ref="AT25:AT28"/>
    <mergeCell ref="AI25:AI28"/>
    <mergeCell ref="AJ25:AJ28"/>
    <mergeCell ref="AK25:AK28"/>
    <mergeCell ref="AL25:AL28"/>
    <mergeCell ref="AM25:AO28"/>
    <mergeCell ref="AD25:AD28"/>
    <mergeCell ref="AE25:AE28"/>
    <mergeCell ref="AF25:AF28"/>
    <mergeCell ref="AG25:AG28"/>
    <mergeCell ref="AH25:AH28"/>
    <mergeCell ref="O29:O33"/>
    <mergeCell ref="P29:P33"/>
    <mergeCell ref="Q29:Q33"/>
    <mergeCell ref="R29:R33"/>
    <mergeCell ref="S29:S33"/>
    <mergeCell ref="AU25:AU28"/>
    <mergeCell ref="AV25:AV28"/>
    <mergeCell ref="A29:A33"/>
    <mergeCell ref="B29:B33"/>
    <mergeCell ref="C29:C33"/>
    <mergeCell ref="D29:D33"/>
    <mergeCell ref="E29:E33"/>
    <mergeCell ref="F29:F33"/>
    <mergeCell ref="G29:G33"/>
    <mergeCell ref="H29:H33"/>
    <mergeCell ref="I29:I33"/>
    <mergeCell ref="J29:J33"/>
    <mergeCell ref="K29:K33"/>
    <mergeCell ref="L29:L33"/>
    <mergeCell ref="M29:M33"/>
    <mergeCell ref="N29:N33"/>
    <mergeCell ref="AP25:AP28"/>
    <mergeCell ref="AQ25:AQ28"/>
    <mergeCell ref="AR25:AR28"/>
    <mergeCell ref="AC29:AC33"/>
    <mergeCell ref="AD29:AD33"/>
    <mergeCell ref="AE29:AE33"/>
    <mergeCell ref="AF29:AF33"/>
    <mergeCell ref="AG29:AG33"/>
    <mergeCell ref="T29:T33"/>
    <mergeCell ref="U29:U33"/>
    <mergeCell ref="V29:V33"/>
    <mergeCell ref="Z29:Z33"/>
    <mergeCell ref="AB29:AB33"/>
    <mergeCell ref="AT29:AT33"/>
    <mergeCell ref="AU29:AU33"/>
    <mergeCell ref="AV29:AV33"/>
    <mergeCell ref="AM29:AO33"/>
    <mergeCell ref="AP29:AP33"/>
    <mergeCell ref="AQ29:AQ33"/>
    <mergeCell ref="AR29:AR33"/>
    <mergeCell ref="AS29:AS33"/>
    <mergeCell ref="AH29:AH33"/>
    <mergeCell ref="AI29:AI33"/>
    <mergeCell ref="AJ29:AJ33"/>
    <mergeCell ref="AK29:AK33"/>
    <mergeCell ref="AL29:AL3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17"/>
  <sheetViews>
    <sheetView topLeftCell="A52" workbookViewId="0">
      <selection activeCell="R80" sqref="R80"/>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51" t="s">
        <v>533</v>
      </c>
      <c r="B5" s="151"/>
      <c r="C5" s="151"/>
      <c r="D5" s="151"/>
      <c r="E5" s="151"/>
      <c r="F5" s="151"/>
      <c r="G5" s="151"/>
      <c r="H5" s="151"/>
      <c r="I5" s="151"/>
      <c r="J5" s="151"/>
      <c r="K5" s="151"/>
      <c r="L5" s="151"/>
    </row>
    <row r="7" spans="1:12" customFormat="1" ht="18.95" customHeight="1" x14ac:dyDescent="0.3">
      <c r="A7" s="152" t="s">
        <v>3</v>
      </c>
      <c r="B7" s="152"/>
      <c r="C7" s="152"/>
      <c r="D7" s="152"/>
      <c r="E7" s="152"/>
      <c r="F7" s="152"/>
      <c r="G7" s="152"/>
      <c r="H7" s="152"/>
      <c r="I7" s="152"/>
      <c r="J7" s="152"/>
      <c r="K7" s="152"/>
      <c r="L7" s="152"/>
    </row>
    <row r="9" spans="1:12" customFormat="1" ht="15.95" customHeight="1" x14ac:dyDescent="0.25">
      <c r="A9" s="151" t="s">
        <v>4</v>
      </c>
      <c r="B9" s="151"/>
      <c r="C9" s="151"/>
      <c r="D9" s="151"/>
      <c r="E9" s="151"/>
      <c r="F9" s="151"/>
      <c r="G9" s="151"/>
      <c r="H9" s="151"/>
      <c r="I9" s="151"/>
      <c r="J9" s="151"/>
      <c r="K9" s="151"/>
      <c r="L9" s="151"/>
    </row>
    <row r="10" spans="1:12" customFormat="1" ht="15.95" customHeight="1" x14ac:dyDescent="0.25">
      <c r="A10" s="149" t="s">
        <v>5</v>
      </c>
      <c r="B10" s="149"/>
      <c r="C10" s="149"/>
      <c r="D10" s="149"/>
      <c r="E10" s="149"/>
      <c r="F10" s="149"/>
      <c r="G10" s="149"/>
      <c r="H10" s="149"/>
      <c r="I10" s="149"/>
      <c r="J10" s="149"/>
      <c r="K10" s="149"/>
      <c r="L10" s="149"/>
    </row>
    <row r="12" spans="1:12" customFormat="1" ht="15.95" customHeight="1" x14ac:dyDescent="0.25">
      <c r="A12" s="151" t="str">
        <f>'1. паспорт местоположение '!A12:C12</f>
        <v>F_000-56-1-07.30-0105</v>
      </c>
      <c r="B12" s="151"/>
      <c r="C12" s="151"/>
      <c r="D12" s="151"/>
      <c r="E12" s="151"/>
      <c r="F12" s="151"/>
      <c r="G12" s="151"/>
      <c r="H12" s="151"/>
      <c r="I12" s="151"/>
      <c r="J12" s="151"/>
      <c r="K12" s="151"/>
      <c r="L12" s="151"/>
    </row>
    <row r="13" spans="1:12" customFormat="1" ht="15.95" customHeight="1" x14ac:dyDescent="0.25">
      <c r="A13" s="149" t="s">
        <v>6</v>
      </c>
      <c r="B13" s="149"/>
      <c r="C13" s="149"/>
      <c r="D13" s="149"/>
      <c r="E13" s="149"/>
      <c r="F13" s="149"/>
      <c r="G13" s="149"/>
      <c r="H13" s="149"/>
      <c r="I13" s="149"/>
      <c r="J13" s="149"/>
      <c r="K13" s="149"/>
      <c r="L13" s="149"/>
    </row>
    <row r="15" spans="1:12" customFormat="1" ht="15.95" customHeight="1" x14ac:dyDescent="0.25">
      <c r="A15" s="148" t="str">
        <f>'1. паспорт местоположение '!A15:C15</f>
        <v>Приобретение оборудования и приборов для эксплуатации (21 шт.)</v>
      </c>
      <c r="B15" s="148"/>
      <c r="C15" s="148"/>
      <c r="D15" s="148"/>
      <c r="E15" s="148"/>
      <c r="F15" s="148"/>
      <c r="G15" s="148"/>
      <c r="H15" s="148"/>
      <c r="I15" s="148"/>
      <c r="J15" s="148"/>
      <c r="K15" s="148"/>
      <c r="L15" s="148"/>
    </row>
    <row r="16" spans="1:12" customFormat="1" ht="15.95" customHeight="1" x14ac:dyDescent="0.25">
      <c r="A16" s="149" t="s">
        <v>7</v>
      </c>
      <c r="B16" s="149"/>
      <c r="C16" s="149"/>
      <c r="D16" s="149"/>
      <c r="E16" s="149"/>
      <c r="F16" s="149"/>
      <c r="G16" s="149"/>
      <c r="H16" s="149"/>
      <c r="I16" s="149"/>
      <c r="J16" s="149"/>
      <c r="K16" s="149"/>
      <c r="L16" s="149"/>
    </row>
    <row r="18" spans="1:27" ht="18.95" customHeight="1" x14ac:dyDescent="0.3">
      <c r="A18" s="154" t="s">
        <v>389</v>
      </c>
      <c r="B18" s="154"/>
      <c r="C18" s="154"/>
      <c r="D18" s="154"/>
      <c r="E18" s="154"/>
      <c r="F18" s="154"/>
      <c r="G18" s="154"/>
      <c r="H18" s="154"/>
      <c r="I18" s="154"/>
      <c r="J18" s="154"/>
      <c r="K18" s="154"/>
      <c r="L18" s="154"/>
      <c r="N18"/>
      <c r="O18"/>
      <c r="P18"/>
      <c r="Q18"/>
      <c r="R18"/>
      <c r="S18"/>
      <c r="T18"/>
      <c r="U18"/>
      <c r="V18"/>
      <c r="W18"/>
      <c r="X18"/>
      <c r="Y18"/>
      <c r="Z18"/>
      <c r="AA18"/>
    </row>
    <row r="20" spans="1:27" ht="33.75" customHeight="1" x14ac:dyDescent="0.25">
      <c r="A20" s="250" t="s">
        <v>390</v>
      </c>
      <c r="B20" s="250"/>
      <c r="C20" s="250"/>
      <c r="D20" s="250"/>
      <c r="E20" s="250"/>
      <c r="F20" s="250"/>
      <c r="G20" s="229" t="str">
        <f>A15</f>
        <v>Приобретение оборудования и приборов для эксплуатации (21 шт.)</v>
      </c>
      <c r="H20" s="229"/>
      <c r="I20" s="229"/>
      <c r="J20" s="229"/>
      <c r="K20" s="229"/>
      <c r="L20" s="229"/>
      <c r="M20" s="10" t="s">
        <v>126</v>
      </c>
      <c r="N20"/>
      <c r="O20"/>
      <c r="P20"/>
      <c r="Q20"/>
      <c r="R20"/>
      <c r="S20"/>
      <c r="T20"/>
      <c r="U20"/>
      <c r="V20"/>
      <c r="W20"/>
      <c r="X20"/>
      <c r="Y20"/>
      <c r="Z20"/>
      <c r="AA20"/>
    </row>
    <row r="21" spans="1:27" ht="15.95" customHeight="1" x14ac:dyDescent="0.25">
      <c r="A21" s="250" t="s">
        <v>391</v>
      </c>
      <c r="B21" s="250"/>
      <c r="C21" s="250"/>
      <c r="D21" s="250"/>
      <c r="E21" s="250"/>
      <c r="F21" s="250"/>
      <c r="G21" s="229" t="s">
        <v>475</v>
      </c>
      <c r="H21" s="229"/>
      <c r="I21" s="229"/>
      <c r="J21" s="229"/>
      <c r="K21" s="229"/>
      <c r="L21" s="229"/>
      <c r="N21"/>
      <c r="O21"/>
      <c r="P21"/>
      <c r="Q21"/>
      <c r="R21"/>
      <c r="S21"/>
      <c r="T21"/>
      <c r="U21"/>
      <c r="V21"/>
      <c r="W21"/>
      <c r="X21"/>
      <c r="Y21"/>
      <c r="Z21"/>
      <c r="AA21"/>
    </row>
    <row r="22" spans="1:27" ht="15.95" customHeight="1" x14ac:dyDescent="0.25">
      <c r="A22" s="250" t="s">
        <v>392</v>
      </c>
      <c r="B22" s="250"/>
      <c r="C22" s="250"/>
      <c r="D22" s="250"/>
      <c r="E22" s="250"/>
      <c r="F22" s="250"/>
      <c r="G22" s="229" t="s">
        <v>393</v>
      </c>
      <c r="H22" s="229"/>
      <c r="I22" s="229"/>
      <c r="J22" s="229"/>
      <c r="K22" s="229"/>
      <c r="L22" s="229"/>
      <c r="N22"/>
      <c r="O22"/>
      <c r="P22"/>
      <c r="Q22"/>
      <c r="R22"/>
      <c r="S22"/>
      <c r="T22"/>
      <c r="U22"/>
      <c r="V22"/>
      <c r="W22"/>
      <c r="X22"/>
      <c r="Y22"/>
      <c r="Z22"/>
      <c r="AA22"/>
    </row>
    <row r="23" spans="1:27" ht="15.95" customHeight="1" x14ac:dyDescent="0.25">
      <c r="A23" s="250" t="s">
        <v>394</v>
      </c>
      <c r="B23" s="250"/>
      <c r="C23" s="250"/>
      <c r="D23" s="250"/>
      <c r="E23" s="250"/>
      <c r="F23" s="250"/>
      <c r="G23" s="229" t="s">
        <v>545</v>
      </c>
      <c r="H23" s="229"/>
      <c r="I23" s="229"/>
      <c r="J23" s="229"/>
      <c r="K23" s="229"/>
      <c r="L23" s="229"/>
      <c r="N23"/>
      <c r="O23"/>
      <c r="P23"/>
      <c r="Q23"/>
      <c r="R23"/>
      <c r="S23"/>
      <c r="T23"/>
      <c r="U23"/>
      <c r="V23"/>
      <c r="W23"/>
      <c r="X23"/>
      <c r="Y23"/>
      <c r="Z23"/>
      <c r="AA23"/>
    </row>
    <row r="24" spans="1:27" ht="15.95" customHeight="1" x14ac:dyDescent="0.25">
      <c r="A24" s="250" t="s">
        <v>395</v>
      </c>
      <c r="B24" s="250"/>
      <c r="C24" s="250"/>
      <c r="D24" s="250"/>
      <c r="E24" s="250"/>
      <c r="F24" s="250"/>
      <c r="G24" s="229">
        <v>2018</v>
      </c>
      <c r="H24" s="229"/>
      <c r="I24" s="229"/>
      <c r="J24" s="229"/>
      <c r="K24" s="229"/>
      <c r="L24" s="229"/>
      <c r="N24"/>
      <c r="O24"/>
      <c r="P24"/>
      <c r="Q24"/>
      <c r="R24"/>
      <c r="S24"/>
      <c r="T24"/>
      <c r="U24"/>
      <c r="V24"/>
      <c r="W24"/>
      <c r="X24"/>
      <c r="Y24"/>
      <c r="Z24"/>
      <c r="AA24"/>
    </row>
    <row r="25" spans="1:27" ht="15.95" customHeight="1" x14ac:dyDescent="0.25">
      <c r="A25" s="250" t="s">
        <v>396</v>
      </c>
      <c r="B25" s="250"/>
      <c r="C25" s="250"/>
      <c r="D25" s="250"/>
      <c r="E25" s="250"/>
      <c r="F25" s="250"/>
      <c r="G25" s="229" t="str">
        <f>'3.3 паспорт описание '!C30</f>
        <v>З</v>
      </c>
      <c r="H25" s="229"/>
      <c r="I25" s="229"/>
      <c r="J25" s="229"/>
      <c r="K25" s="229"/>
      <c r="L25" s="229"/>
      <c r="N25"/>
      <c r="O25"/>
      <c r="P25"/>
      <c r="Q25"/>
      <c r="R25"/>
      <c r="S25"/>
      <c r="T25"/>
      <c r="U25"/>
      <c r="V25"/>
      <c r="W25"/>
      <c r="X25"/>
      <c r="Y25"/>
      <c r="Z25"/>
      <c r="AA25"/>
    </row>
    <row r="26" spans="1:27" ht="15.95" customHeight="1" x14ac:dyDescent="0.25">
      <c r="A26" s="250" t="s">
        <v>397</v>
      </c>
      <c r="B26" s="250"/>
      <c r="C26" s="250"/>
      <c r="D26" s="250"/>
      <c r="E26" s="250"/>
      <c r="F26" s="250"/>
      <c r="G26" s="229">
        <v>7.5797699999999999</v>
      </c>
      <c r="H26" s="229"/>
      <c r="I26" s="229"/>
      <c r="J26" s="229"/>
      <c r="K26" s="229"/>
      <c r="L26" s="229"/>
      <c r="N26"/>
      <c r="O26"/>
      <c r="P26"/>
      <c r="Q26"/>
      <c r="R26"/>
      <c r="S26"/>
      <c r="T26"/>
      <c r="U26"/>
      <c r="V26"/>
      <c r="W26"/>
      <c r="X26"/>
      <c r="Y26"/>
      <c r="Z26"/>
      <c r="AA26"/>
    </row>
    <row r="27" spans="1:27" ht="15.95" customHeight="1" x14ac:dyDescent="0.25">
      <c r="A27" s="250" t="s">
        <v>398</v>
      </c>
      <c r="B27" s="250"/>
      <c r="C27" s="250"/>
      <c r="D27" s="250"/>
      <c r="E27" s="250"/>
      <c r="F27" s="250"/>
      <c r="G27" s="229" t="s">
        <v>546</v>
      </c>
      <c r="H27" s="229"/>
      <c r="I27" s="229"/>
      <c r="J27" s="229"/>
      <c r="K27" s="229"/>
      <c r="L27" s="229"/>
      <c r="N27"/>
      <c r="O27"/>
      <c r="P27"/>
      <c r="Q27"/>
      <c r="R27"/>
      <c r="S27"/>
      <c r="T27"/>
      <c r="U27"/>
      <c r="V27"/>
      <c r="W27"/>
      <c r="X27"/>
      <c r="Y27"/>
      <c r="Z27"/>
      <c r="AA27"/>
    </row>
    <row r="28" spans="1:27" ht="15.95" customHeight="1" x14ac:dyDescent="0.25">
      <c r="A28" s="250" t="s">
        <v>399</v>
      </c>
      <c r="B28" s="250"/>
      <c r="C28" s="250"/>
      <c r="D28" s="250"/>
      <c r="E28" s="250"/>
      <c r="F28" s="250"/>
      <c r="G28" s="251">
        <v>7.58</v>
      </c>
      <c r="H28" s="251"/>
      <c r="I28" s="251"/>
      <c r="J28" s="251"/>
      <c r="K28" s="251"/>
      <c r="L28" s="251"/>
      <c r="N28"/>
      <c r="O28"/>
      <c r="P28"/>
      <c r="Q28"/>
      <c r="R28"/>
      <c r="S28"/>
      <c r="T28"/>
      <c r="U28"/>
      <c r="V28"/>
      <c r="W28"/>
      <c r="X28"/>
      <c r="Y28"/>
      <c r="Z28"/>
      <c r="AA28"/>
    </row>
    <row r="29" spans="1:27" ht="29.1" customHeight="1" x14ac:dyDescent="0.25">
      <c r="A29" s="228" t="s">
        <v>400</v>
      </c>
      <c r="B29" s="228"/>
      <c r="C29" s="228"/>
      <c r="D29" s="228"/>
      <c r="E29" s="228"/>
      <c r="F29" s="228"/>
      <c r="G29" s="242">
        <v>2.3163349499999999</v>
      </c>
      <c r="H29" s="242"/>
      <c r="I29" s="242"/>
      <c r="J29" s="242"/>
      <c r="K29" s="242"/>
      <c r="L29" s="242"/>
      <c r="N29"/>
      <c r="O29"/>
      <c r="P29"/>
      <c r="Q29"/>
      <c r="R29"/>
      <c r="S29"/>
      <c r="T29"/>
      <c r="U29"/>
      <c r="V29"/>
      <c r="W29"/>
      <c r="X29"/>
      <c r="Y29"/>
      <c r="Z29"/>
      <c r="AA29"/>
    </row>
    <row r="30" spans="1:27" ht="15.95" customHeight="1" x14ac:dyDescent="0.25">
      <c r="A30" s="241" t="s">
        <v>401</v>
      </c>
      <c r="B30" s="241"/>
      <c r="C30" s="241"/>
      <c r="D30" s="241"/>
      <c r="E30" s="241"/>
      <c r="F30" s="241"/>
      <c r="G30" s="230"/>
      <c r="H30" s="230"/>
      <c r="I30" s="230"/>
      <c r="J30" s="230"/>
      <c r="K30" s="230"/>
      <c r="L30" s="230"/>
      <c r="N30"/>
      <c r="O30"/>
      <c r="P30"/>
      <c r="Q30"/>
      <c r="R30"/>
      <c r="S30"/>
      <c r="T30"/>
      <c r="U30"/>
      <c r="V30"/>
      <c r="W30"/>
      <c r="X30"/>
      <c r="Y30"/>
      <c r="Z30"/>
      <c r="AA30"/>
    </row>
    <row r="31" spans="1:27" ht="29.1" customHeight="1" x14ac:dyDescent="0.25">
      <c r="A31" s="228" t="s">
        <v>507</v>
      </c>
      <c r="B31" s="228"/>
      <c r="C31" s="228"/>
      <c r="D31" s="228"/>
      <c r="E31" s="228"/>
      <c r="F31" s="228"/>
      <c r="G31" s="246" t="s">
        <v>508</v>
      </c>
      <c r="H31" s="246"/>
      <c r="I31" s="246"/>
      <c r="J31" s="246"/>
      <c r="K31" s="246"/>
      <c r="L31" s="246"/>
      <c r="N31"/>
      <c r="O31"/>
      <c r="P31"/>
      <c r="Q31"/>
      <c r="R31"/>
      <c r="S31"/>
      <c r="T31"/>
      <c r="U31"/>
      <c r="V31"/>
      <c r="W31"/>
      <c r="X31"/>
      <c r="Y31"/>
      <c r="Z31"/>
      <c r="AA31"/>
    </row>
    <row r="32" spans="1:27" ht="15.95" customHeight="1" x14ac:dyDescent="0.25">
      <c r="A32" s="241" t="s">
        <v>509</v>
      </c>
      <c r="B32" s="241"/>
      <c r="C32" s="241"/>
      <c r="D32" s="241"/>
      <c r="E32" s="241"/>
      <c r="F32" s="241"/>
      <c r="G32" s="230"/>
      <c r="H32" s="230"/>
      <c r="I32" s="230"/>
      <c r="J32" s="230"/>
      <c r="K32" s="230"/>
      <c r="L32" s="230"/>
      <c r="N32"/>
      <c r="O32"/>
      <c r="P32"/>
      <c r="Q32"/>
      <c r="R32"/>
      <c r="S32"/>
      <c r="T32"/>
      <c r="U32"/>
      <c r="V32"/>
      <c r="W32"/>
      <c r="X32"/>
      <c r="Y32"/>
      <c r="Z32"/>
      <c r="AA32"/>
    </row>
    <row r="33" spans="1:12" customFormat="1" ht="15.95" customHeight="1" x14ac:dyDescent="0.25">
      <c r="A33" s="241" t="s">
        <v>510</v>
      </c>
      <c r="B33" s="241"/>
      <c r="C33" s="241"/>
      <c r="D33" s="241"/>
      <c r="E33" s="241"/>
      <c r="F33" s="241"/>
      <c r="G33" s="230"/>
      <c r="H33" s="230"/>
      <c r="I33" s="230"/>
      <c r="J33" s="230"/>
      <c r="K33" s="230"/>
      <c r="L33" s="230"/>
    </row>
    <row r="34" spans="1:12" customFormat="1" ht="15.95" customHeight="1" x14ac:dyDescent="0.25">
      <c r="A34" s="241" t="s">
        <v>511</v>
      </c>
      <c r="B34" s="241"/>
      <c r="C34" s="241"/>
      <c r="D34" s="241"/>
      <c r="E34" s="241"/>
      <c r="F34" s="241"/>
      <c r="G34" s="249">
        <v>0.19251099999999999</v>
      </c>
      <c r="H34" s="249"/>
      <c r="I34" s="249"/>
      <c r="J34" s="249"/>
      <c r="K34" s="249"/>
      <c r="L34" s="249"/>
    </row>
    <row r="35" spans="1:12" customFormat="1" ht="15.95" customHeight="1" x14ac:dyDescent="0.25">
      <c r="A35" s="241" t="s">
        <v>512</v>
      </c>
      <c r="B35" s="241"/>
      <c r="C35" s="241"/>
      <c r="D35" s="241"/>
      <c r="E35" s="241"/>
      <c r="F35" s="241"/>
      <c r="G35" s="242">
        <v>0.16314491</v>
      </c>
      <c r="H35" s="242"/>
      <c r="I35" s="242"/>
      <c r="J35" s="242"/>
      <c r="K35" s="242"/>
      <c r="L35" s="242"/>
    </row>
    <row r="36" spans="1:12" customFormat="1" ht="15.95" customHeight="1" x14ac:dyDescent="0.25">
      <c r="A36" s="228" t="s">
        <v>507</v>
      </c>
      <c r="B36" s="228"/>
      <c r="C36" s="228"/>
      <c r="D36" s="228"/>
      <c r="E36" s="228"/>
      <c r="F36" s="228"/>
      <c r="G36" s="246" t="s">
        <v>513</v>
      </c>
      <c r="H36" s="246"/>
      <c r="I36" s="246"/>
      <c r="J36" s="246"/>
      <c r="K36" s="246"/>
      <c r="L36" s="246"/>
    </row>
    <row r="37" spans="1:12" customFormat="1" ht="15.95" customHeight="1" x14ac:dyDescent="0.25">
      <c r="A37" s="241" t="s">
        <v>509</v>
      </c>
      <c r="B37" s="241"/>
      <c r="C37" s="241"/>
      <c r="D37" s="241"/>
      <c r="E37" s="241"/>
      <c r="F37" s="241"/>
      <c r="G37" s="242">
        <v>0.42297695000000002</v>
      </c>
      <c r="H37" s="242"/>
      <c r="I37" s="242"/>
      <c r="J37" s="242"/>
      <c r="K37" s="242"/>
      <c r="L37" s="242"/>
    </row>
    <row r="38" spans="1:12" customFormat="1" ht="15.95" customHeight="1" x14ac:dyDescent="0.25">
      <c r="A38" s="241" t="s">
        <v>510</v>
      </c>
      <c r="B38" s="241"/>
      <c r="C38" s="241"/>
      <c r="D38" s="241"/>
      <c r="E38" s="241"/>
      <c r="F38" s="241"/>
      <c r="G38" s="230"/>
      <c r="H38" s="230"/>
      <c r="I38" s="230"/>
      <c r="J38" s="230"/>
      <c r="K38" s="230"/>
      <c r="L38" s="230"/>
    </row>
    <row r="39" spans="1:12" customFormat="1" ht="15.95" customHeight="1" x14ac:dyDescent="0.25">
      <c r="A39" s="241" t="s">
        <v>511</v>
      </c>
      <c r="B39" s="241"/>
      <c r="C39" s="241"/>
      <c r="D39" s="241"/>
      <c r="E39" s="241"/>
      <c r="F39" s="241"/>
      <c r="G39" s="242">
        <v>0.42297695000000002</v>
      </c>
      <c r="H39" s="242"/>
      <c r="I39" s="242"/>
      <c r="J39" s="242"/>
      <c r="K39" s="242"/>
      <c r="L39" s="242"/>
    </row>
    <row r="40" spans="1:12" customFormat="1" ht="15.95" customHeight="1" x14ac:dyDescent="0.25">
      <c r="A40" s="241" t="s">
        <v>512</v>
      </c>
      <c r="B40" s="241"/>
      <c r="C40" s="241"/>
      <c r="D40" s="241"/>
      <c r="E40" s="241"/>
      <c r="F40" s="241"/>
      <c r="G40" s="242">
        <v>0.35845504</v>
      </c>
      <c r="H40" s="242"/>
      <c r="I40" s="242"/>
      <c r="J40" s="242"/>
      <c r="K40" s="242"/>
      <c r="L40" s="242"/>
    </row>
    <row r="41" spans="1:12" customFormat="1" ht="15.95" customHeight="1" x14ac:dyDescent="0.25">
      <c r="A41" s="228" t="s">
        <v>507</v>
      </c>
      <c r="B41" s="228"/>
      <c r="C41" s="228"/>
      <c r="D41" s="228"/>
      <c r="E41" s="228"/>
      <c r="F41" s="228"/>
      <c r="G41" s="246" t="s">
        <v>514</v>
      </c>
      <c r="H41" s="246"/>
      <c r="I41" s="246"/>
      <c r="J41" s="246"/>
      <c r="K41" s="246"/>
      <c r="L41" s="246"/>
    </row>
    <row r="42" spans="1:12" customFormat="1" ht="15.95" customHeight="1" x14ac:dyDescent="0.25">
      <c r="A42" s="241" t="s">
        <v>515</v>
      </c>
      <c r="B42" s="241"/>
      <c r="C42" s="241"/>
      <c r="D42" s="241"/>
      <c r="E42" s="241"/>
      <c r="F42" s="241"/>
      <c r="G42" s="249">
        <v>0.49666199999999999</v>
      </c>
      <c r="H42" s="249"/>
      <c r="I42" s="249"/>
      <c r="J42" s="249"/>
      <c r="K42" s="249"/>
      <c r="L42" s="249"/>
    </row>
    <row r="43" spans="1:12" customFormat="1" ht="15.95" customHeight="1" x14ac:dyDescent="0.25">
      <c r="A43" s="241" t="s">
        <v>510</v>
      </c>
      <c r="B43" s="241"/>
      <c r="C43" s="241"/>
      <c r="D43" s="241"/>
      <c r="E43" s="241"/>
      <c r="F43" s="241"/>
      <c r="G43" s="230"/>
      <c r="H43" s="230"/>
      <c r="I43" s="230"/>
      <c r="J43" s="230"/>
      <c r="K43" s="230"/>
      <c r="L43" s="230"/>
    </row>
    <row r="44" spans="1:12" customFormat="1" ht="15.95" customHeight="1" x14ac:dyDescent="0.25">
      <c r="A44" s="241" t="s">
        <v>511</v>
      </c>
      <c r="B44" s="241"/>
      <c r="C44" s="241"/>
      <c r="D44" s="241"/>
      <c r="E44" s="241"/>
      <c r="F44" s="241"/>
      <c r="G44" s="230"/>
      <c r="H44" s="230"/>
      <c r="I44" s="230"/>
      <c r="J44" s="230"/>
      <c r="K44" s="230"/>
      <c r="L44" s="230"/>
    </row>
    <row r="45" spans="1:12" customFormat="1" ht="15.95" customHeight="1" x14ac:dyDescent="0.25">
      <c r="A45" s="241" t="s">
        <v>512</v>
      </c>
      <c r="B45" s="241"/>
      <c r="C45" s="241"/>
      <c r="D45" s="241"/>
      <c r="E45" s="241"/>
      <c r="F45" s="241"/>
      <c r="G45" s="230"/>
      <c r="H45" s="230"/>
      <c r="I45" s="230"/>
      <c r="J45" s="230"/>
      <c r="K45" s="230"/>
      <c r="L45" s="230"/>
    </row>
    <row r="46" spans="1:12" customFormat="1" ht="29.1" customHeight="1" x14ac:dyDescent="0.25">
      <c r="A46" s="228" t="s">
        <v>507</v>
      </c>
      <c r="B46" s="228"/>
      <c r="C46" s="228"/>
      <c r="D46" s="228"/>
      <c r="E46" s="228"/>
      <c r="F46" s="228"/>
      <c r="G46" s="246" t="s">
        <v>516</v>
      </c>
      <c r="H46" s="246"/>
      <c r="I46" s="246"/>
      <c r="J46" s="246"/>
      <c r="K46" s="246"/>
      <c r="L46" s="246"/>
    </row>
    <row r="47" spans="1:12" customFormat="1" ht="29.1" customHeight="1" x14ac:dyDescent="0.25">
      <c r="A47" s="241" t="s">
        <v>509</v>
      </c>
      <c r="B47" s="241"/>
      <c r="C47" s="241"/>
      <c r="D47" s="241"/>
      <c r="E47" s="241"/>
      <c r="F47" s="241"/>
      <c r="G47" s="249">
        <v>0.76369600000000004</v>
      </c>
      <c r="H47" s="249"/>
      <c r="I47" s="249"/>
      <c r="J47" s="249"/>
      <c r="K47" s="249"/>
      <c r="L47" s="249"/>
    </row>
    <row r="48" spans="1:12" customFormat="1" ht="15.95" customHeight="1" x14ac:dyDescent="0.25">
      <c r="A48" s="241" t="s">
        <v>510</v>
      </c>
      <c r="B48" s="241"/>
      <c r="C48" s="241"/>
      <c r="D48" s="241"/>
      <c r="E48" s="241"/>
      <c r="F48" s="241"/>
      <c r="G48" s="230"/>
      <c r="H48" s="230"/>
      <c r="I48" s="230"/>
      <c r="J48" s="230"/>
      <c r="K48" s="230"/>
      <c r="L48" s="230"/>
    </row>
    <row r="49" spans="1:12" customFormat="1" ht="15.95" customHeight="1" x14ac:dyDescent="0.25">
      <c r="A49" s="241" t="s">
        <v>511</v>
      </c>
      <c r="B49" s="241"/>
      <c r="C49" s="241"/>
      <c r="D49" s="241"/>
      <c r="E49" s="241"/>
      <c r="F49" s="241"/>
      <c r="G49" s="230"/>
      <c r="H49" s="230"/>
      <c r="I49" s="230"/>
      <c r="J49" s="230"/>
      <c r="K49" s="230"/>
      <c r="L49" s="230"/>
    </row>
    <row r="50" spans="1:12" customFormat="1" ht="15.95" customHeight="1" x14ac:dyDescent="0.25">
      <c r="A50" s="241" t="s">
        <v>512</v>
      </c>
      <c r="B50" s="241"/>
      <c r="C50" s="241"/>
      <c r="D50" s="241"/>
      <c r="E50" s="241"/>
      <c r="F50" s="241"/>
      <c r="G50" s="248">
        <v>0.6472</v>
      </c>
      <c r="H50" s="248"/>
      <c r="I50" s="248"/>
      <c r="J50" s="248"/>
      <c r="K50" s="248"/>
      <c r="L50" s="248"/>
    </row>
    <row r="51" spans="1:12" customFormat="1" ht="15.95" customHeight="1" x14ac:dyDescent="0.25">
      <c r="A51" s="228" t="s">
        <v>507</v>
      </c>
      <c r="B51" s="228"/>
      <c r="C51" s="228"/>
      <c r="D51" s="228"/>
      <c r="E51" s="228"/>
      <c r="F51" s="228"/>
      <c r="G51" s="246" t="s">
        <v>517</v>
      </c>
      <c r="H51" s="246"/>
      <c r="I51" s="246"/>
      <c r="J51" s="246"/>
      <c r="K51" s="246"/>
      <c r="L51" s="246"/>
    </row>
    <row r="52" spans="1:12" customFormat="1" ht="15.95" customHeight="1" x14ac:dyDescent="0.25">
      <c r="A52" s="241" t="s">
        <v>515</v>
      </c>
      <c r="B52" s="241"/>
      <c r="C52" s="241"/>
      <c r="D52" s="241"/>
      <c r="E52" s="241"/>
      <c r="F52" s="241"/>
      <c r="G52" s="247">
        <v>0.23599999999999999</v>
      </c>
      <c r="H52" s="247"/>
      <c r="I52" s="247"/>
      <c r="J52" s="247"/>
      <c r="K52" s="247"/>
      <c r="L52" s="247"/>
    </row>
    <row r="53" spans="1:12" customFormat="1" ht="15.95" customHeight="1" x14ac:dyDescent="0.25">
      <c r="A53" s="241" t="s">
        <v>510</v>
      </c>
      <c r="B53" s="241"/>
      <c r="C53" s="241"/>
      <c r="D53" s="241"/>
      <c r="E53" s="241"/>
      <c r="F53" s="241"/>
      <c r="G53" s="230"/>
      <c r="H53" s="230"/>
      <c r="I53" s="230"/>
      <c r="J53" s="230"/>
      <c r="K53" s="230"/>
      <c r="L53" s="230"/>
    </row>
    <row r="54" spans="1:12" customFormat="1" ht="15.95" customHeight="1" x14ac:dyDescent="0.25">
      <c r="A54" s="241" t="s">
        <v>511</v>
      </c>
      <c r="B54" s="241"/>
      <c r="C54" s="241"/>
      <c r="D54" s="241"/>
      <c r="E54" s="241"/>
      <c r="F54" s="241"/>
      <c r="G54" s="247">
        <v>0.23599999999999999</v>
      </c>
      <c r="H54" s="247"/>
      <c r="I54" s="247"/>
      <c r="J54" s="247"/>
      <c r="K54" s="247"/>
      <c r="L54" s="247"/>
    </row>
    <row r="55" spans="1:12" customFormat="1" ht="15.95" customHeight="1" x14ac:dyDescent="0.25">
      <c r="A55" s="241" t="s">
        <v>512</v>
      </c>
      <c r="B55" s="241"/>
      <c r="C55" s="241"/>
      <c r="D55" s="241"/>
      <c r="E55" s="241"/>
      <c r="F55" s="241"/>
      <c r="G55" s="245">
        <v>0.2</v>
      </c>
      <c r="H55" s="245"/>
      <c r="I55" s="245"/>
      <c r="J55" s="245"/>
      <c r="K55" s="245"/>
      <c r="L55" s="245"/>
    </row>
    <row r="56" spans="1:12" customFormat="1" ht="29.1" customHeight="1" x14ac:dyDescent="0.25">
      <c r="A56" s="228" t="s">
        <v>507</v>
      </c>
      <c r="B56" s="228"/>
      <c r="C56" s="228"/>
      <c r="D56" s="228"/>
      <c r="E56" s="228"/>
      <c r="F56" s="228"/>
      <c r="G56" s="246" t="s">
        <v>518</v>
      </c>
      <c r="H56" s="246"/>
      <c r="I56" s="246"/>
      <c r="J56" s="246"/>
      <c r="K56" s="246"/>
      <c r="L56" s="246"/>
    </row>
    <row r="57" spans="1:12" customFormat="1" ht="29.1" customHeight="1" x14ac:dyDescent="0.25">
      <c r="A57" s="241" t="s">
        <v>515</v>
      </c>
      <c r="B57" s="241"/>
      <c r="C57" s="241"/>
      <c r="D57" s="241"/>
      <c r="E57" s="241"/>
      <c r="F57" s="241"/>
      <c r="G57" s="247">
        <v>0.39700000000000002</v>
      </c>
      <c r="H57" s="247"/>
      <c r="I57" s="247"/>
      <c r="J57" s="247"/>
      <c r="K57" s="247"/>
      <c r="L57" s="247"/>
    </row>
    <row r="58" spans="1:12" customFormat="1" ht="15" customHeight="1" x14ac:dyDescent="0.25">
      <c r="A58" s="241" t="s">
        <v>510</v>
      </c>
      <c r="B58" s="241"/>
      <c r="C58" s="241"/>
      <c r="D58" s="241"/>
      <c r="E58" s="241"/>
      <c r="F58" s="241"/>
      <c r="G58" s="229" t="s">
        <v>450</v>
      </c>
      <c r="H58" s="229"/>
      <c r="I58" s="229"/>
      <c r="J58" s="229"/>
      <c r="K58" s="229"/>
      <c r="L58" s="229"/>
    </row>
    <row r="59" spans="1:12" customFormat="1" ht="15" customHeight="1" x14ac:dyDescent="0.25">
      <c r="A59" s="241" t="s">
        <v>511</v>
      </c>
      <c r="B59" s="241"/>
      <c r="C59" s="241"/>
      <c r="D59" s="241"/>
      <c r="E59" s="241"/>
      <c r="F59" s="241"/>
      <c r="G59" s="229" t="s">
        <v>450</v>
      </c>
      <c r="H59" s="229"/>
      <c r="I59" s="229"/>
      <c r="J59" s="229"/>
      <c r="K59" s="229"/>
      <c r="L59" s="229"/>
    </row>
    <row r="60" spans="1:12" customFormat="1" ht="15" customHeight="1" x14ac:dyDescent="0.25">
      <c r="A60" s="241" t="s">
        <v>512</v>
      </c>
      <c r="B60" s="241"/>
      <c r="C60" s="241"/>
      <c r="D60" s="241"/>
      <c r="E60" s="241"/>
      <c r="F60" s="241"/>
      <c r="G60" s="229" t="s">
        <v>450</v>
      </c>
      <c r="H60" s="229"/>
      <c r="I60" s="229"/>
      <c r="J60" s="229"/>
      <c r="K60" s="229"/>
      <c r="L60" s="229"/>
    </row>
    <row r="61" spans="1:12" customFormat="1" ht="15" customHeight="1" x14ac:dyDescent="0.25">
      <c r="A61" s="228" t="s">
        <v>402</v>
      </c>
      <c r="B61" s="228"/>
      <c r="C61" s="228"/>
      <c r="D61" s="228"/>
      <c r="E61" s="228"/>
      <c r="F61" s="228"/>
      <c r="G61" s="229" t="s">
        <v>450</v>
      </c>
      <c r="H61" s="229"/>
      <c r="I61" s="229"/>
      <c r="J61" s="229"/>
      <c r="K61" s="229"/>
      <c r="L61" s="229"/>
    </row>
    <row r="62" spans="1:12" customFormat="1" ht="15" customHeight="1" x14ac:dyDescent="0.25">
      <c r="A62" s="241" t="s">
        <v>401</v>
      </c>
      <c r="B62" s="241"/>
      <c r="C62" s="241"/>
      <c r="D62" s="241"/>
      <c r="E62" s="241"/>
      <c r="F62" s="241"/>
      <c r="G62" s="229" t="s">
        <v>450</v>
      </c>
      <c r="H62" s="229"/>
      <c r="I62" s="229"/>
      <c r="J62" s="229"/>
      <c r="K62" s="229"/>
      <c r="L62" s="229"/>
    </row>
    <row r="63" spans="1:12" ht="15.75" x14ac:dyDescent="0.25">
      <c r="A63" s="241" t="s">
        <v>519</v>
      </c>
      <c r="B63" s="241"/>
      <c r="C63" s="241"/>
      <c r="D63" s="241"/>
      <c r="E63" s="241"/>
      <c r="F63" s="241"/>
      <c r="G63" s="229" t="s">
        <v>450</v>
      </c>
      <c r="H63" s="229"/>
      <c r="I63" s="229"/>
      <c r="J63" s="229"/>
      <c r="K63" s="229"/>
      <c r="L63" s="229"/>
    </row>
    <row r="64" spans="1:12" ht="15.75" x14ac:dyDescent="0.25">
      <c r="A64" s="241" t="s">
        <v>520</v>
      </c>
      <c r="B64" s="241"/>
      <c r="C64" s="241"/>
      <c r="D64" s="241"/>
      <c r="E64" s="241"/>
      <c r="F64" s="241"/>
      <c r="G64" s="229" t="s">
        <v>450</v>
      </c>
      <c r="H64" s="229"/>
      <c r="I64" s="229"/>
      <c r="J64" s="229"/>
      <c r="K64" s="229"/>
      <c r="L64" s="229"/>
    </row>
    <row r="65" spans="1:14" ht="15.75" x14ac:dyDescent="0.25">
      <c r="A65" s="241" t="s">
        <v>521</v>
      </c>
      <c r="B65" s="241"/>
      <c r="C65" s="241"/>
      <c r="D65" s="241"/>
      <c r="E65" s="241"/>
      <c r="F65" s="241"/>
      <c r="G65" s="229" t="s">
        <v>450</v>
      </c>
      <c r="H65" s="229"/>
      <c r="I65" s="229"/>
      <c r="J65" s="229"/>
      <c r="K65" s="229"/>
      <c r="L65" s="229"/>
    </row>
    <row r="66" spans="1:14" ht="15.75" x14ac:dyDescent="0.25">
      <c r="A66" s="228" t="s">
        <v>403</v>
      </c>
      <c r="B66" s="228"/>
      <c r="C66" s="228"/>
      <c r="D66" s="228"/>
      <c r="E66" s="228"/>
      <c r="F66" s="228"/>
      <c r="G66" s="243">
        <v>0.87880000000000003</v>
      </c>
      <c r="H66" s="229"/>
      <c r="I66" s="229"/>
      <c r="J66" s="229"/>
      <c r="K66" s="229"/>
      <c r="L66" s="229"/>
    </row>
    <row r="67" spans="1:14" ht="15.75" x14ac:dyDescent="0.25">
      <c r="A67" s="228" t="s">
        <v>404</v>
      </c>
      <c r="B67" s="228"/>
      <c r="C67" s="228"/>
      <c r="D67" s="228"/>
      <c r="E67" s="228"/>
      <c r="F67" s="228"/>
      <c r="G67" s="252">
        <v>6.6614739500000004</v>
      </c>
      <c r="H67" s="252"/>
      <c r="I67" s="252"/>
      <c r="J67" s="252"/>
      <c r="K67" s="252"/>
      <c r="L67" s="252"/>
      <c r="N67" s="146"/>
    </row>
    <row r="68" spans="1:14" ht="15.75" x14ac:dyDescent="0.25">
      <c r="A68" s="228" t="s">
        <v>405</v>
      </c>
      <c r="B68" s="228"/>
      <c r="C68" s="228"/>
      <c r="D68" s="228"/>
      <c r="E68" s="228"/>
      <c r="F68" s="228"/>
      <c r="G68" s="244">
        <v>0.9798</v>
      </c>
      <c r="H68" s="244"/>
      <c r="I68" s="244"/>
      <c r="J68" s="244"/>
      <c r="K68" s="244"/>
      <c r="L68" s="244"/>
    </row>
    <row r="69" spans="1:14" ht="15.75" x14ac:dyDescent="0.25">
      <c r="A69" s="228" t="s">
        <v>406</v>
      </c>
      <c r="B69" s="228"/>
      <c r="C69" s="228"/>
      <c r="D69" s="228"/>
      <c r="E69" s="228"/>
      <c r="F69" s="228"/>
      <c r="G69" s="252">
        <v>6.3503167400000002</v>
      </c>
      <c r="H69" s="252"/>
      <c r="I69" s="252"/>
      <c r="J69" s="252"/>
      <c r="K69" s="252"/>
      <c r="L69" s="252"/>
      <c r="N69" s="146"/>
    </row>
    <row r="70" spans="1:14" ht="15.75" x14ac:dyDescent="0.25">
      <c r="A70" s="228" t="s">
        <v>407</v>
      </c>
      <c r="B70" s="228"/>
      <c r="C70" s="228"/>
      <c r="D70" s="228"/>
      <c r="E70" s="228"/>
      <c r="F70" s="228"/>
      <c r="G70" s="230"/>
      <c r="H70" s="230"/>
      <c r="I70" s="230"/>
      <c r="J70" s="230"/>
      <c r="K70" s="230"/>
      <c r="L70" s="230"/>
    </row>
    <row r="71" spans="1:14" ht="15.75" x14ac:dyDescent="0.25">
      <c r="A71" s="231" t="s">
        <v>408</v>
      </c>
      <c r="B71" s="231"/>
      <c r="C71" s="231"/>
      <c r="D71" s="231"/>
      <c r="E71" s="231"/>
      <c r="F71" s="231"/>
      <c r="G71" s="230" t="s">
        <v>409</v>
      </c>
      <c r="H71" s="230"/>
      <c r="I71" s="230"/>
      <c r="J71" s="230"/>
      <c r="K71" s="230"/>
      <c r="L71" s="230"/>
    </row>
    <row r="72" spans="1:14" ht="15.75" x14ac:dyDescent="0.25">
      <c r="A72" s="239" t="s">
        <v>410</v>
      </c>
      <c r="B72" s="239"/>
      <c r="C72" s="239"/>
      <c r="D72" s="239"/>
      <c r="E72" s="239"/>
      <c r="F72" s="239"/>
      <c r="G72" s="229" t="s">
        <v>450</v>
      </c>
      <c r="H72" s="229"/>
      <c r="I72" s="229"/>
      <c r="J72" s="229"/>
      <c r="K72" s="229"/>
      <c r="L72" s="229"/>
    </row>
    <row r="73" spans="1:14" ht="15.75" x14ac:dyDescent="0.25">
      <c r="A73" s="239" t="s">
        <v>411</v>
      </c>
      <c r="B73" s="239"/>
      <c r="C73" s="239"/>
      <c r="D73" s="239"/>
      <c r="E73" s="239"/>
      <c r="F73" s="239"/>
      <c r="G73" s="229" t="s">
        <v>450</v>
      </c>
      <c r="H73" s="229"/>
      <c r="I73" s="229"/>
      <c r="J73" s="229"/>
      <c r="K73" s="229"/>
      <c r="L73" s="229"/>
    </row>
    <row r="74" spans="1:14" ht="15.75" x14ac:dyDescent="0.25">
      <c r="A74" s="239" t="s">
        <v>412</v>
      </c>
      <c r="B74" s="239"/>
      <c r="C74" s="239"/>
      <c r="D74" s="239"/>
      <c r="E74" s="239"/>
      <c r="F74" s="239"/>
      <c r="G74" s="229" t="s">
        <v>450</v>
      </c>
      <c r="H74" s="229"/>
      <c r="I74" s="229"/>
      <c r="J74" s="229"/>
      <c r="K74" s="229"/>
      <c r="L74" s="229"/>
    </row>
    <row r="75" spans="1:14" ht="15.75" x14ac:dyDescent="0.25">
      <c r="A75" s="240" t="s">
        <v>413</v>
      </c>
      <c r="B75" s="240"/>
      <c r="C75" s="240"/>
      <c r="D75" s="240"/>
      <c r="E75" s="240"/>
      <c r="F75" s="240"/>
      <c r="G75" s="230" t="s">
        <v>522</v>
      </c>
      <c r="H75" s="230"/>
      <c r="I75" s="230"/>
      <c r="J75" s="230"/>
      <c r="K75" s="230"/>
      <c r="L75" s="230"/>
    </row>
    <row r="76" spans="1:14" ht="15.75" x14ac:dyDescent="0.25">
      <c r="A76" s="241" t="s">
        <v>414</v>
      </c>
      <c r="B76" s="241"/>
      <c r="C76" s="241"/>
      <c r="D76" s="241"/>
      <c r="E76" s="241"/>
      <c r="F76" s="241"/>
      <c r="G76" s="229" t="s">
        <v>450</v>
      </c>
      <c r="H76" s="229"/>
      <c r="I76" s="229"/>
      <c r="J76" s="229"/>
      <c r="K76" s="229"/>
      <c r="L76" s="229"/>
    </row>
    <row r="77" spans="1:14" ht="15.75" x14ac:dyDescent="0.25">
      <c r="A77" s="228" t="s">
        <v>415</v>
      </c>
      <c r="B77" s="228"/>
      <c r="C77" s="228"/>
      <c r="D77" s="228"/>
      <c r="E77" s="228"/>
      <c r="F77" s="228"/>
      <c r="G77" s="229" t="s">
        <v>450</v>
      </c>
      <c r="H77" s="229"/>
      <c r="I77" s="229"/>
      <c r="J77" s="229"/>
      <c r="K77" s="229"/>
      <c r="L77" s="229"/>
    </row>
    <row r="78" spans="1:14" ht="15.75" x14ac:dyDescent="0.25">
      <c r="A78" s="241" t="s">
        <v>401</v>
      </c>
      <c r="B78" s="241"/>
      <c r="C78" s="241"/>
      <c r="D78" s="241"/>
      <c r="E78" s="241"/>
      <c r="F78" s="241"/>
      <c r="G78" s="229" t="s">
        <v>450</v>
      </c>
      <c r="H78" s="229"/>
      <c r="I78" s="229"/>
      <c r="J78" s="229"/>
      <c r="K78" s="229"/>
      <c r="L78" s="229"/>
    </row>
    <row r="79" spans="1:14" ht="15.75" x14ac:dyDescent="0.25">
      <c r="A79" s="241" t="s">
        <v>523</v>
      </c>
      <c r="B79" s="241"/>
      <c r="C79" s="241"/>
      <c r="D79" s="241"/>
      <c r="E79" s="241"/>
      <c r="F79" s="241"/>
      <c r="G79" s="229" t="s">
        <v>450</v>
      </c>
      <c r="H79" s="229"/>
      <c r="I79" s="229"/>
      <c r="J79" s="229"/>
      <c r="K79" s="229"/>
      <c r="L79" s="229"/>
    </row>
    <row r="80" spans="1:14" ht="15.75" x14ac:dyDescent="0.25">
      <c r="A80" s="241" t="s">
        <v>524</v>
      </c>
      <c r="B80" s="241"/>
      <c r="C80" s="241"/>
      <c r="D80" s="241"/>
      <c r="E80" s="241"/>
      <c r="F80" s="241"/>
      <c r="G80" s="229" t="s">
        <v>450</v>
      </c>
      <c r="H80" s="229"/>
      <c r="I80" s="229"/>
      <c r="J80" s="229"/>
      <c r="K80" s="229"/>
      <c r="L80" s="229"/>
    </row>
    <row r="81" spans="1:12" ht="15.75" x14ac:dyDescent="0.25">
      <c r="A81" s="228" t="s">
        <v>416</v>
      </c>
      <c r="B81" s="228"/>
      <c r="C81" s="228"/>
      <c r="D81" s="228"/>
      <c r="E81" s="228"/>
      <c r="F81" s="228"/>
      <c r="G81" s="229" t="s">
        <v>450</v>
      </c>
      <c r="H81" s="229"/>
      <c r="I81" s="229"/>
      <c r="J81" s="229"/>
      <c r="K81" s="229"/>
      <c r="L81" s="229"/>
    </row>
    <row r="82" spans="1:12" ht="15.75" x14ac:dyDescent="0.25">
      <c r="A82" s="228" t="s">
        <v>417</v>
      </c>
      <c r="B82" s="228"/>
      <c r="C82" s="228"/>
      <c r="D82" s="228"/>
      <c r="E82" s="228"/>
      <c r="F82" s="228"/>
      <c r="G82" s="229" t="s">
        <v>450</v>
      </c>
      <c r="H82" s="229"/>
      <c r="I82" s="229"/>
      <c r="J82" s="229"/>
      <c r="K82" s="229"/>
      <c r="L82" s="229"/>
    </row>
    <row r="83" spans="1:12" ht="15.75" x14ac:dyDescent="0.25">
      <c r="A83" s="231" t="s">
        <v>525</v>
      </c>
      <c r="B83" s="231"/>
      <c r="C83" s="231"/>
      <c r="D83" s="231"/>
      <c r="E83" s="231"/>
      <c r="F83" s="231"/>
      <c r="G83" s="229" t="s">
        <v>450</v>
      </c>
      <c r="H83" s="229"/>
      <c r="I83" s="229"/>
      <c r="J83" s="229"/>
      <c r="K83" s="229"/>
      <c r="L83" s="229"/>
    </row>
    <row r="84" spans="1:12" ht="15.75" x14ac:dyDescent="0.25">
      <c r="A84" s="239" t="s">
        <v>526</v>
      </c>
      <c r="B84" s="239"/>
      <c r="C84" s="239"/>
      <c r="D84" s="239"/>
      <c r="E84" s="239"/>
      <c r="F84" s="239"/>
      <c r="G84" s="229" t="s">
        <v>450</v>
      </c>
      <c r="H84" s="229"/>
      <c r="I84" s="229"/>
      <c r="J84" s="229"/>
      <c r="K84" s="229"/>
      <c r="L84" s="229"/>
    </row>
    <row r="85" spans="1:12" ht="15.75" x14ac:dyDescent="0.25">
      <c r="A85" s="240" t="s">
        <v>527</v>
      </c>
      <c r="B85" s="240"/>
      <c r="C85" s="240"/>
      <c r="D85" s="240"/>
      <c r="E85" s="240"/>
      <c r="F85" s="240"/>
      <c r="G85" s="229" t="s">
        <v>450</v>
      </c>
      <c r="H85" s="229"/>
      <c r="I85" s="229"/>
      <c r="J85" s="229"/>
      <c r="K85" s="229"/>
      <c r="L85" s="229"/>
    </row>
    <row r="86" spans="1:12" ht="15.75" x14ac:dyDescent="0.25">
      <c r="A86" s="228" t="s">
        <v>416</v>
      </c>
      <c r="B86" s="228"/>
      <c r="C86" s="228"/>
      <c r="D86" s="228"/>
      <c r="E86" s="228"/>
      <c r="F86" s="228"/>
      <c r="G86" s="229" t="s">
        <v>450</v>
      </c>
      <c r="H86" s="229"/>
      <c r="I86" s="229"/>
      <c r="J86" s="229"/>
      <c r="K86" s="229"/>
      <c r="L86" s="229"/>
    </row>
    <row r="87" spans="1:12" ht="15.75" x14ac:dyDescent="0.25">
      <c r="A87" s="228" t="s">
        <v>417</v>
      </c>
      <c r="B87" s="228"/>
      <c r="C87" s="228"/>
      <c r="D87" s="228"/>
      <c r="E87" s="228"/>
      <c r="F87" s="228"/>
      <c r="G87" s="229" t="s">
        <v>450</v>
      </c>
      <c r="H87" s="229"/>
      <c r="I87" s="229"/>
      <c r="J87" s="229"/>
      <c r="K87" s="229"/>
      <c r="L87" s="229"/>
    </row>
    <row r="88" spans="1:12" ht="15.75" customHeight="1" x14ac:dyDescent="0.25">
      <c r="A88" s="231" t="s">
        <v>525</v>
      </c>
      <c r="B88" s="231"/>
      <c r="C88" s="231"/>
      <c r="D88" s="231"/>
      <c r="E88" s="231"/>
      <c r="F88" s="231"/>
      <c r="G88" s="229" t="s">
        <v>450</v>
      </c>
      <c r="H88" s="229"/>
      <c r="I88" s="229"/>
      <c r="J88" s="229"/>
      <c r="K88" s="229"/>
      <c r="L88" s="229"/>
    </row>
    <row r="89" spans="1:12" ht="15.75" x14ac:dyDescent="0.25">
      <c r="A89" s="239" t="s">
        <v>526</v>
      </c>
      <c r="B89" s="239"/>
      <c r="C89" s="239"/>
      <c r="D89" s="239"/>
      <c r="E89" s="239"/>
      <c r="F89" s="239"/>
      <c r="G89" s="229" t="s">
        <v>450</v>
      </c>
      <c r="H89" s="229"/>
      <c r="I89" s="229"/>
      <c r="J89" s="229"/>
      <c r="K89" s="229"/>
      <c r="L89" s="229"/>
    </row>
    <row r="90" spans="1:12" ht="15.75" x14ac:dyDescent="0.25">
      <c r="A90" s="240" t="s">
        <v>527</v>
      </c>
      <c r="B90" s="240"/>
      <c r="C90" s="240"/>
      <c r="D90" s="240"/>
      <c r="E90" s="240"/>
      <c r="F90" s="240"/>
      <c r="G90" s="229" t="s">
        <v>450</v>
      </c>
      <c r="H90" s="229"/>
      <c r="I90" s="229"/>
      <c r="J90" s="229"/>
      <c r="K90" s="229"/>
      <c r="L90" s="229"/>
    </row>
    <row r="91" spans="1:12" ht="15.75" x14ac:dyDescent="0.25">
      <c r="A91" s="228" t="s">
        <v>416</v>
      </c>
      <c r="B91" s="228"/>
      <c r="C91" s="228"/>
      <c r="D91" s="228"/>
      <c r="E91" s="228"/>
      <c r="F91" s="228"/>
      <c r="G91" s="229" t="s">
        <v>450</v>
      </c>
      <c r="H91" s="229"/>
      <c r="I91" s="229"/>
      <c r="J91" s="229"/>
      <c r="K91" s="229"/>
      <c r="L91" s="229"/>
    </row>
    <row r="92" spans="1:12" ht="15.75" x14ac:dyDescent="0.25">
      <c r="A92" s="228" t="s">
        <v>417</v>
      </c>
      <c r="B92" s="228"/>
      <c r="C92" s="228"/>
      <c r="D92" s="228"/>
      <c r="E92" s="228"/>
      <c r="F92" s="228"/>
      <c r="G92" s="229" t="s">
        <v>450</v>
      </c>
      <c r="H92" s="229"/>
      <c r="I92" s="229"/>
      <c r="J92" s="229"/>
      <c r="K92" s="229"/>
      <c r="L92" s="229"/>
    </row>
    <row r="93" spans="1:12" ht="15.75" customHeight="1" x14ac:dyDescent="0.25">
      <c r="A93" s="231" t="s">
        <v>525</v>
      </c>
      <c r="B93" s="231"/>
      <c r="C93" s="231"/>
      <c r="D93" s="231"/>
      <c r="E93" s="231"/>
      <c r="F93" s="231"/>
      <c r="G93" s="229" t="s">
        <v>450</v>
      </c>
      <c r="H93" s="229"/>
      <c r="I93" s="229"/>
      <c r="J93" s="229"/>
      <c r="K93" s="229"/>
      <c r="L93" s="229"/>
    </row>
    <row r="94" spans="1:12" ht="15.75" x14ac:dyDescent="0.25">
      <c r="A94" s="239" t="s">
        <v>526</v>
      </c>
      <c r="B94" s="239"/>
      <c r="C94" s="239"/>
      <c r="D94" s="239"/>
      <c r="E94" s="239"/>
      <c r="F94" s="239"/>
      <c r="G94" s="229" t="s">
        <v>450</v>
      </c>
      <c r="H94" s="229"/>
      <c r="I94" s="229"/>
      <c r="J94" s="229"/>
      <c r="K94" s="229"/>
      <c r="L94" s="229"/>
    </row>
    <row r="95" spans="1:12" ht="15.75" x14ac:dyDescent="0.25">
      <c r="A95" s="240" t="s">
        <v>527</v>
      </c>
      <c r="B95" s="240"/>
      <c r="C95" s="240"/>
      <c r="D95" s="240"/>
      <c r="E95" s="240"/>
      <c r="F95" s="240"/>
      <c r="G95" s="229" t="s">
        <v>450</v>
      </c>
      <c r="H95" s="229"/>
      <c r="I95" s="229"/>
      <c r="J95" s="229"/>
      <c r="K95" s="229"/>
      <c r="L95" s="229"/>
    </row>
    <row r="96" spans="1:12" ht="15.75" x14ac:dyDescent="0.25">
      <c r="A96" s="228" t="s">
        <v>416</v>
      </c>
      <c r="B96" s="228"/>
      <c r="C96" s="228"/>
      <c r="D96" s="228"/>
      <c r="E96" s="228"/>
      <c r="F96" s="228"/>
      <c r="G96" s="229" t="s">
        <v>450</v>
      </c>
      <c r="H96" s="229"/>
      <c r="I96" s="229"/>
      <c r="J96" s="229"/>
      <c r="K96" s="229"/>
      <c r="L96" s="229"/>
    </row>
    <row r="97" spans="1:12" ht="15.75" x14ac:dyDescent="0.25">
      <c r="A97" s="228" t="s">
        <v>417</v>
      </c>
      <c r="B97" s="228"/>
      <c r="C97" s="228"/>
      <c r="D97" s="228"/>
      <c r="E97" s="228"/>
      <c r="F97" s="228"/>
      <c r="G97" s="229" t="s">
        <v>450</v>
      </c>
      <c r="H97" s="229"/>
      <c r="I97" s="229"/>
      <c r="J97" s="229"/>
      <c r="K97" s="229"/>
      <c r="L97" s="229"/>
    </row>
    <row r="98" spans="1:12" ht="15.75" customHeight="1" x14ac:dyDescent="0.25">
      <c r="A98" s="231" t="s">
        <v>525</v>
      </c>
      <c r="B98" s="231"/>
      <c r="C98" s="231"/>
      <c r="D98" s="231"/>
      <c r="E98" s="231"/>
      <c r="F98" s="231"/>
      <c r="G98" s="229" t="s">
        <v>450</v>
      </c>
      <c r="H98" s="229"/>
      <c r="I98" s="229"/>
      <c r="J98" s="229"/>
      <c r="K98" s="229"/>
      <c r="L98" s="229"/>
    </row>
    <row r="99" spans="1:12" ht="15.75" x14ac:dyDescent="0.25">
      <c r="A99" s="239" t="s">
        <v>526</v>
      </c>
      <c r="B99" s="239"/>
      <c r="C99" s="239"/>
      <c r="D99" s="239"/>
      <c r="E99" s="239"/>
      <c r="F99" s="239"/>
      <c r="G99" s="229" t="s">
        <v>450</v>
      </c>
      <c r="H99" s="229"/>
      <c r="I99" s="229"/>
      <c r="J99" s="229"/>
      <c r="K99" s="229"/>
      <c r="L99" s="229"/>
    </row>
    <row r="100" spans="1:12" ht="15.75" x14ac:dyDescent="0.25">
      <c r="A100" s="240" t="s">
        <v>527</v>
      </c>
      <c r="B100" s="240"/>
      <c r="C100" s="240"/>
      <c r="D100" s="240"/>
      <c r="E100" s="240"/>
      <c r="F100" s="240"/>
      <c r="G100" s="229" t="s">
        <v>450</v>
      </c>
      <c r="H100" s="229"/>
      <c r="I100" s="229"/>
      <c r="J100" s="229"/>
      <c r="K100" s="229"/>
      <c r="L100" s="229"/>
    </row>
    <row r="101" spans="1:12" ht="15.75" x14ac:dyDescent="0.25">
      <c r="A101" s="228" t="s">
        <v>416</v>
      </c>
      <c r="B101" s="228"/>
      <c r="C101" s="228"/>
      <c r="D101" s="228"/>
      <c r="E101" s="228"/>
      <c r="F101" s="228"/>
      <c r="G101" s="229" t="s">
        <v>450</v>
      </c>
      <c r="H101" s="229"/>
      <c r="I101" s="229"/>
      <c r="J101" s="229"/>
      <c r="K101" s="229"/>
      <c r="L101" s="229"/>
    </row>
    <row r="102" spans="1:12" ht="15.75" x14ac:dyDescent="0.25">
      <c r="A102" s="228" t="s">
        <v>417</v>
      </c>
      <c r="B102" s="228"/>
      <c r="C102" s="228"/>
      <c r="D102" s="228"/>
      <c r="E102" s="228"/>
      <c r="F102" s="228"/>
      <c r="G102" s="229" t="s">
        <v>450</v>
      </c>
      <c r="H102" s="229"/>
      <c r="I102" s="229"/>
      <c r="J102" s="229"/>
      <c r="K102" s="229"/>
      <c r="L102" s="229"/>
    </row>
    <row r="103" spans="1:12" ht="15.75" customHeight="1" x14ac:dyDescent="0.25">
      <c r="A103" s="231" t="s">
        <v>525</v>
      </c>
      <c r="B103" s="231"/>
      <c r="C103" s="231"/>
      <c r="D103" s="231"/>
      <c r="E103" s="231"/>
      <c r="F103" s="231"/>
      <c r="G103" s="229" t="s">
        <v>450</v>
      </c>
      <c r="H103" s="229"/>
      <c r="I103" s="229"/>
      <c r="J103" s="229"/>
      <c r="K103" s="229"/>
      <c r="L103" s="229"/>
    </row>
    <row r="104" spans="1:12" ht="15.75" x14ac:dyDescent="0.25">
      <c r="A104" s="239" t="s">
        <v>526</v>
      </c>
      <c r="B104" s="239"/>
      <c r="C104" s="239"/>
      <c r="D104" s="239"/>
      <c r="E104" s="239"/>
      <c r="F104" s="239"/>
      <c r="G104" s="229" t="s">
        <v>450</v>
      </c>
      <c r="H104" s="229"/>
      <c r="I104" s="229"/>
      <c r="J104" s="229"/>
      <c r="K104" s="229"/>
      <c r="L104" s="229"/>
    </row>
    <row r="105" spans="1:12" ht="15.75" x14ac:dyDescent="0.25">
      <c r="A105" s="240" t="s">
        <v>527</v>
      </c>
      <c r="B105" s="240"/>
      <c r="C105" s="240"/>
      <c r="D105" s="240"/>
      <c r="E105" s="240"/>
      <c r="F105" s="240"/>
      <c r="G105" s="229" t="s">
        <v>450</v>
      </c>
      <c r="H105" s="229"/>
      <c r="I105" s="229"/>
      <c r="J105" s="229"/>
      <c r="K105" s="229"/>
      <c r="L105" s="229"/>
    </row>
    <row r="106" spans="1:12" ht="15.75" x14ac:dyDescent="0.25">
      <c r="A106" s="228" t="s">
        <v>416</v>
      </c>
      <c r="B106" s="228"/>
      <c r="C106" s="228"/>
      <c r="D106" s="228"/>
      <c r="E106" s="228"/>
      <c r="F106" s="228"/>
      <c r="G106" s="229" t="s">
        <v>450</v>
      </c>
      <c r="H106" s="229"/>
      <c r="I106" s="229"/>
      <c r="J106" s="229"/>
      <c r="K106" s="229"/>
      <c r="L106" s="229"/>
    </row>
    <row r="107" spans="1:12" ht="15.75" x14ac:dyDescent="0.25">
      <c r="A107" s="228" t="s">
        <v>417</v>
      </c>
      <c r="B107" s="228"/>
      <c r="C107" s="228"/>
      <c r="D107" s="228"/>
      <c r="E107" s="228"/>
      <c r="F107" s="228"/>
      <c r="G107" s="229" t="s">
        <v>450</v>
      </c>
      <c r="H107" s="229"/>
      <c r="I107" s="229"/>
      <c r="J107" s="229"/>
      <c r="K107" s="229"/>
      <c r="L107" s="229"/>
    </row>
    <row r="108" spans="1:12" ht="15.75" customHeight="1" x14ac:dyDescent="0.25">
      <c r="A108" s="231" t="s">
        <v>525</v>
      </c>
      <c r="B108" s="231"/>
      <c r="C108" s="231"/>
      <c r="D108" s="231"/>
      <c r="E108" s="231"/>
      <c r="F108" s="231"/>
      <c r="G108" s="229" t="s">
        <v>450</v>
      </c>
      <c r="H108" s="229"/>
      <c r="I108" s="229"/>
      <c r="J108" s="229"/>
      <c r="K108" s="229"/>
      <c r="L108" s="229"/>
    </row>
    <row r="109" spans="1:12" ht="15.75" x14ac:dyDescent="0.25">
      <c r="A109" s="239" t="s">
        <v>526</v>
      </c>
      <c r="B109" s="239"/>
      <c r="C109" s="239"/>
      <c r="D109" s="239"/>
      <c r="E109" s="239"/>
      <c r="F109" s="239"/>
      <c r="G109" s="229" t="s">
        <v>450</v>
      </c>
      <c r="H109" s="229"/>
      <c r="I109" s="229"/>
      <c r="J109" s="229"/>
      <c r="K109" s="229"/>
      <c r="L109" s="229"/>
    </row>
    <row r="110" spans="1:12" ht="15.75" x14ac:dyDescent="0.25">
      <c r="A110" s="240" t="s">
        <v>527</v>
      </c>
      <c r="B110" s="240"/>
      <c r="C110" s="240"/>
      <c r="D110" s="240"/>
      <c r="E110" s="240"/>
      <c r="F110" s="240"/>
      <c r="G110" s="229" t="s">
        <v>450</v>
      </c>
      <c r="H110" s="229"/>
      <c r="I110" s="229"/>
      <c r="J110" s="229"/>
      <c r="K110" s="229"/>
      <c r="L110" s="229"/>
    </row>
    <row r="111" spans="1:12" ht="33.75" customHeight="1" x14ac:dyDescent="0.25">
      <c r="A111" s="228" t="s">
        <v>418</v>
      </c>
      <c r="B111" s="228"/>
      <c r="C111" s="228"/>
      <c r="D111" s="228"/>
      <c r="E111" s="228"/>
      <c r="F111" s="228"/>
      <c r="G111" s="229" t="s">
        <v>450</v>
      </c>
      <c r="H111" s="229"/>
      <c r="I111" s="229"/>
      <c r="J111" s="229"/>
      <c r="K111" s="229"/>
      <c r="L111" s="229"/>
    </row>
    <row r="112" spans="1:12" ht="33" customHeight="1" x14ac:dyDescent="0.25">
      <c r="A112" s="228" t="s">
        <v>419</v>
      </c>
      <c r="B112" s="228"/>
      <c r="C112" s="228"/>
      <c r="D112" s="228"/>
      <c r="E112" s="228"/>
      <c r="F112" s="228"/>
      <c r="G112" s="230" t="s">
        <v>451</v>
      </c>
      <c r="H112" s="230"/>
      <c r="I112" s="230"/>
      <c r="J112" s="230"/>
      <c r="K112" s="230"/>
      <c r="L112" s="230"/>
    </row>
    <row r="113" spans="1:12" x14ac:dyDescent="0.25">
      <c r="A113" s="231" t="s">
        <v>528</v>
      </c>
      <c r="B113" s="231"/>
      <c r="C113" s="231"/>
      <c r="D113" s="231"/>
      <c r="E113" s="231"/>
      <c r="F113" s="231"/>
      <c r="G113" s="232" t="s">
        <v>451</v>
      </c>
      <c r="H113" s="232"/>
      <c r="I113" s="232"/>
      <c r="J113" s="232"/>
      <c r="K113" s="232"/>
      <c r="L113" s="232"/>
    </row>
    <row r="114" spans="1:12" x14ac:dyDescent="0.25">
      <c r="A114" s="239" t="s">
        <v>529</v>
      </c>
      <c r="B114" s="239"/>
      <c r="C114" s="239"/>
      <c r="D114" s="239"/>
      <c r="E114" s="239"/>
      <c r="F114" s="239"/>
      <c r="G114" s="233"/>
      <c r="H114" s="234"/>
      <c r="I114" s="234"/>
      <c r="J114" s="234"/>
      <c r="K114" s="234"/>
      <c r="L114" s="235"/>
    </row>
    <row r="115" spans="1:12" x14ac:dyDescent="0.25">
      <c r="A115" s="239" t="s">
        <v>530</v>
      </c>
      <c r="B115" s="239"/>
      <c r="C115" s="239"/>
      <c r="D115" s="239"/>
      <c r="E115" s="239"/>
      <c r="F115" s="239"/>
      <c r="G115" s="233"/>
      <c r="H115" s="234"/>
      <c r="I115" s="234"/>
      <c r="J115" s="234"/>
      <c r="K115" s="234"/>
      <c r="L115" s="235"/>
    </row>
    <row r="116" spans="1:12" x14ac:dyDescent="0.25">
      <c r="A116" s="239" t="s">
        <v>531</v>
      </c>
      <c r="B116" s="239"/>
      <c r="C116" s="239"/>
      <c r="D116" s="239"/>
      <c r="E116" s="239"/>
      <c r="F116" s="239"/>
      <c r="G116" s="233"/>
      <c r="H116" s="234"/>
      <c r="I116" s="234"/>
      <c r="J116" s="234"/>
      <c r="K116" s="234"/>
      <c r="L116" s="235"/>
    </row>
    <row r="117" spans="1:12" x14ac:dyDescent="0.25">
      <c r="A117" s="240" t="s">
        <v>532</v>
      </c>
      <c r="B117" s="240"/>
      <c r="C117" s="240"/>
      <c r="D117" s="240"/>
      <c r="E117" s="240"/>
      <c r="F117" s="240"/>
      <c r="G117" s="236"/>
      <c r="H117" s="237"/>
      <c r="I117" s="237"/>
      <c r="J117" s="237"/>
      <c r="K117" s="237"/>
      <c r="L117" s="238"/>
    </row>
  </sheetData>
  <mergeCells count="201">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58:F58"/>
    <mergeCell ref="G58:L58"/>
    <mergeCell ref="A59:F59"/>
    <mergeCell ref="G59:L59"/>
    <mergeCell ref="A60:F60"/>
    <mergeCell ref="G60:L60"/>
    <mergeCell ref="A61:F61"/>
    <mergeCell ref="G61:L61"/>
    <mergeCell ref="A62:F62"/>
    <mergeCell ref="G62:L62"/>
    <mergeCell ref="A66:F66"/>
    <mergeCell ref="G66:L66"/>
    <mergeCell ref="A67:F67"/>
    <mergeCell ref="G67:L67"/>
    <mergeCell ref="A68:F68"/>
    <mergeCell ref="G68:L68"/>
    <mergeCell ref="A63:F63"/>
    <mergeCell ref="G63:L63"/>
    <mergeCell ref="A64:F64"/>
    <mergeCell ref="G64:L64"/>
    <mergeCell ref="A65:F65"/>
    <mergeCell ref="G65:L65"/>
    <mergeCell ref="A72:F72"/>
    <mergeCell ref="G72:L72"/>
    <mergeCell ref="A73:F73"/>
    <mergeCell ref="G73:L73"/>
    <mergeCell ref="A74:F74"/>
    <mergeCell ref="G74:L74"/>
    <mergeCell ref="A69:F69"/>
    <mergeCell ref="G69:L69"/>
    <mergeCell ref="A70:F70"/>
    <mergeCell ref="G70:L70"/>
    <mergeCell ref="A71:F71"/>
    <mergeCell ref="G71:L71"/>
    <mergeCell ref="A78:F78"/>
    <mergeCell ref="G78:L78"/>
    <mergeCell ref="A79:F79"/>
    <mergeCell ref="G79:L79"/>
    <mergeCell ref="A80:F80"/>
    <mergeCell ref="G80:L80"/>
    <mergeCell ref="A75:F75"/>
    <mergeCell ref="G75:L75"/>
    <mergeCell ref="A76:F76"/>
    <mergeCell ref="G76:L76"/>
    <mergeCell ref="A77:F77"/>
    <mergeCell ref="G77:L77"/>
    <mergeCell ref="A84:F84"/>
    <mergeCell ref="G84:L84"/>
    <mergeCell ref="A85:F85"/>
    <mergeCell ref="G85:L85"/>
    <mergeCell ref="A86:F86"/>
    <mergeCell ref="G86:L86"/>
    <mergeCell ref="A81:F81"/>
    <mergeCell ref="G81:L81"/>
    <mergeCell ref="A82:F82"/>
    <mergeCell ref="G82:L82"/>
    <mergeCell ref="A83:F83"/>
    <mergeCell ref="G83:L83"/>
    <mergeCell ref="A90:F90"/>
    <mergeCell ref="G90:L90"/>
    <mergeCell ref="A91:F91"/>
    <mergeCell ref="G91:L91"/>
    <mergeCell ref="A92:F92"/>
    <mergeCell ref="G92:L92"/>
    <mergeCell ref="A87:F87"/>
    <mergeCell ref="G87:L87"/>
    <mergeCell ref="A88:F88"/>
    <mergeCell ref="G88:L88"/>
    <mergeCell ref="A89:F89"/>
    <mergeCell ref="G89:L89"/>
    <mergeCell ref="A96:F96"/>
    <mergeCell ref="G96:L96"/>
    <mergeCell ref="A97:F97"/>
    <mergeCell ref="G97:L97"/>
    <mergeCell ref="A98:F98"/>
    <mergeCell ref="G98:L98"/>
    <mergeCell ref="A93:F93"/>
    <mergeCell ref="G93:L93"/>
    <mergeCell ref="A94:F94"/>
    <mergeCell ref="G94:L94"/>
    <mergeCell ref="A95:F95"/>
    <mergeCell ref="G95:L95"/>
    <mergeCell ref="A102:F102"/>
    <mergeCell ref="G102:L102"/>
    <mergeCell ref="A103:F103"/>
    <mergeCell ref="G103:L103"/>
    <mergeCell ref="A104:F104"/>
    <mergeCell ref="G104:L104"/>
    <mergeCell ref="A99:F99"/>
    <mergeCell ref="G99:L99"/>
    <mergeCell ref="A100:F100"/>
    <mergeCell ref="G100:L100"/>
    <mergeCell ref="A101:F101"/>
    <mergeCell ref="G101:L101"/>
    <mergeCell ref="A108:F108"/>
    <mergeCell ref="G108:L108"/>
    <mergeCell ref="A109:F109"/>
    <mergeCell ref="G109:L109"/>
    <mergeCell ref="A110:F110"/>
    <mergeCell ref="G110:L110"/>
    <mergeCell ref="A105:F105"/>
    <mergeCell ref="G105:L105"/>
    <mergeCell ref="A106:F106"/>
    <mergeCell ref="G106:L106"/>
    <mergeCell ref="A107:F107"/>
    <mergeCell ref="G107:L107"/>
    <mergeCell ref="A111:F111"/>
    <mergeCell ref="G111:L111"/>
    <mergeCell ref="A112:F112"/>
    <mergeCell ref="G112:L112"/>
    <mergeCell ref="A113:F113"/>
    <mergeCell ref="G113:L117"/>
    <mergeCell ref="A114:F114"/>
    <mergeCell ref="A115:F115"/>
    <mergeCell ref="A116:F116"/>
    <mergeCell ref="A117:F1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1" t="s">
        <v>533</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x14ac:dyDescent="0.25">
      <c r="A8" s="151" t="s">
        <v>4</v>
      </c>
      <c r="B8" s="151"/>
      <c r="C8" s="151"/>
      <c r="D8" s="151"/>
      <c r="E8" s="151"/>
      <c r="F8" s="151"/>
      <c r="G8" s="151"/>
      <c r="H8" s="151"/>
      <c r="I8" s="151"/>
      <c r="J8" s="151"/>
      <c r="K8" s="151"/>
      <c r="L8" s="151"/>
      <c r="M8" s="151"/>
      <c r="N8" s="151"/>
      <c r="O8" s="151"/>
      <c r="P8" s="151"/>
      <c r="Q8" s="151"/>
      <c r="R8" s="151"/>
      <c r="S8" s="151"/>
      <c r="T8" s="151"/>
    </row>
    <row r="9" spans="1:20" s="1" customFormat="1" x14ac:dyDescent="0.25">
      <c r="A9" s="149" t="s">
        <v>5</v>
      </c>
      <c r="B9" s="149"/>
      <c r="C9" s="149"/>
      <c r="D9" s="149"/>
      <c r="E9" s="149"/>
      <c r="F9" s="149"/>
      <c r="G9" s="149"/>
      <c r="H9" s="149"/>
      <c r="I9" s="149"/>
      <c r="J9" s="149"/>
      <c r="K9" s="149"/>
      <c r="L9" s="149"/>
      <c r="M9" s="149"/>
      <c r="N9" s="149"/>
      <c r="O9" s="149"/>
      <c r="P9" s="149"/>
      <c r="Q9" s="149"/>
      <c r="R9" s="149"/>
      <c r="S9" s="149"/>
      <c r="T9" s="149"/>
    </row>
    <row r="11" spans="1:20" s="1" customFormat="1" x14ac:dyDescent="0.25">
      <c r="A11" s="151" t="str">
        <f>'1. паспорт местоположение '!A12:C12</f>
        <v>F_000-56-1-07.30-0105</v>
      </c>
      <c r="B11" s="151"/>
      <c r="C11" s="151"/>
      <c r="D11" s="151"/>
      <c r="E11" s="151"/>
      <c r="F11" s="151"/>
      <c r="G11" s="151"/>
      <c r="H11" s="151"/>
      <c r="I11" s="151"/>
      <c r="J11" s="151"/>
      <c r="K11" s="151"/>
      <c r="L11" s="151"/>
      <c r="M11" s="151"/>
      <c r="N11" s="151"/>
      <c r="O11" s="151"/>
      <c r="P11" s="151"/>
      <c r="Q11" s="151"/>
      <c r="R11" s="151"/>
      <c r="S11" s="151"/>
      <c r="T11" s="151"/>
    </row>
    <row r="12" spans="1:20" s="1" customFormat="1" x14ac:dyDescent="0.25">
      <c r="A12" s="149" t="s">
        <v>6</v>
      </c>
      <c r="B12" s="149"/>
      <c r="C12" s="149"/>
      <c r="D12" s="149"/>
      <c r="E12" s="149"/>
      <c r="F12" s="149"/>
      <c r="G12" s="149"/>
      <c r="H12" s="149"/>
      <c r="I12" s="149"/>
      <c r="J12" s="149"/>
      <c r="K12" s="149"/>
      <c r="L12" s="149"/>
      <c r="M12" s="149"/>
      <c r="N12" s="149"/>
      <c r="O12" s="149"/>
      <c r="P12" s="149"/>
      <c r="Q12" s="149"/>
      <c r="R12" s="149"/>
      <c r="S12" s="149"/>
      <c r="T12" s="149"/>
    </row>
    <row r="14" spans="1:20" s="1" customFormat="1" x14ac:dyDescent="0.25">
      <c r="A14" s="148" t="str">
        <f>'1. паспорт местоположение '!A15:C15</f>
        <v>Приобретение оборудования и приборов для эксплуатации (21 шт.)</v>
      </c>
      <c r="B14" s="148"/>
      <c r="C14" s="148"/>
      <c r="D14" s="148"/>
      <c r="E14" s="148"/>
      <c r="F14" s="148"/>
      <c r="G14" s="148"/>
      <c r="H14" s="148"/>
      <c r="I14" s="148"/>
      <c r="J14" s="148"/>
      <c r="K14" s="148"/>
      <c r="L14" s="148"/>
      <c r="M14" s="148"/>
      <c r="N14" s="148"/>
      <c r="O14" s="148"/>
      <c r="P14" s="148"/>
      <c r="Q14" s="148"/>
      <c r="R14" s="148"/>
      <c r="S14" s="148"/>
      <c r="T14" s="148"/>
    </row>
    <row r="15" spans="1:20" s="1" customFormat="1" x14ac:dyDescent="0.25">
      <c r="A15" s="149" t="s">
        <v>7</v>
      </c>
      <c r="B15" s="149"/>
      <c r="C15" s="149"/>
      <c r="D15" s="149"/>
      <c r="E15" s="149"/>
      <c r="F15" s="149"/>
      <c r="G15" s="149"/>
      <c r="H15" s="149"/>
      <c r="I15" s="149"/>
      <c r="J15" s="149"/>
      <c r="K15" s="149"/>
      <c r="L15" s="149"/>
      <c r="M15" s="149"/>
      <c r="N15" s="149"/>
      <c r="O15" s="149"/>
      <c r="P15" s="149"/>
      <c r="Q15" s="149"/>
      <c r="R15" s="149"/>
      <c r="S15" s="149"/>
      <c r="T15" s="149"/>
    </row>
    <row r="16" spans="1:20" ht="18.75" x14ac:dyDescent="0.3">
      <c r="B16" s="154" t="s">
        <v>37</v>
      </c>
      <c r="C16" s="154"/>
      <c r="D16" s="154"/>
      <c r="E16" s="154"/>
      <c r="F16" s="154"/>
      <c r="G16" s="154"/>
      <c r="H16" s="154"/>
      <c r="I16" s="154"/>
      <c r="J16" s="154"/>
      <c r="K16" s="154"/>
      <c r="L16" s="154"/>
      <c r="M16" s="154"/>
      <c r="N16" s="154"/>
      <c r="O16" s="154"/>
      <c r="P16" s="154"/>
      <c r="Q16" s="154"/>
      <c r="R16" s="154"/>
      <c r="S16" s="154"/>
      <c r="T16" s="154"/>
    </row>
    <row r="18" spans="2:20" s="1" customFormat="1" x14ac:dyDescent="0.25">
      <c r="B18" s="153" t="s">
        <v>9</v>
      </c>
      <c r="C18" s="153" t="s">
        <v>38</v>
      </c>
      <c r="D18" s="153" t="s">
        <v>39</v>
      </c>
      <c r="E18" s="153" t="s">
        <v>40</v>
      </c>
      <c r="F18" s="153" t="s">
        <v>41</v>
      </c>
      <c r="G18" s="153" t="s">
        <v>42</v>
      </c>
      <c r="H18" s="153" t="s">
        <v>43</v>
      </c>
      <c r="I18" s="153" t="s">
        <v>44</v>
      </c>
      <c r="J18" s="153" t="s">
        <v>45</v>
      </c>
      <c r="K18" s="153" t="s">
        <v>46</v>
      </c>
      <c r="L18" s="153" t="s">
        <v>47</v>
      </c>
      <c r="M18" s="153" t="s">
        <v>48</v>
      </c>
      <c r="N18" s="153" t="s">
        <v>49</v>
      </c>
      <c r="O18" s="153" t="s">
        <v>50</v>
      </c>
      <c r="P18" s="153" t="s">
        <v>51</v>
      </c>
      <c r="Q18" s="153" t="s">
        <v>52</v>
      </c>
      <c r="R18" s="153" t="s">
        <v>53</v>
      </c>
      <c r="S18" s="153"/>
      <c r="T18" s="153" t="s">
        <v>54</v>
      </c>
    </row>
    <row r="19" spans="2:20" s="1" customFormat="1" ht="141.75" x14ac:dyDescent="0.25">
      <c r="B19" s="153"/>
      <c r="C19" s="153"/>
      <c r="D19" s="153"/>
      <c r="E19" s="153"/>
      <c r="F19" s="153"/>
      <c r="G19" s="153"/>
      <c r="H19" s="153"/>
      <c r="I19" s="153"/>
      <c r="J19" s="153"/>
      <c r="K19" s="153"/>
      <c r="L19" s="153"/>
      <c r="M19" s="153"/>
      <c r="N19" s="153"/>
      <c r="O19" s="153"/>
      <c r="P19" s="153"/>
      <c r="Q19" s="153"/>
      <c r="R19" s="6" t="s">
        <v>55</v>
      </c>
      <c r="S19" s="6" t="s">
        <v>56</v>
      </c>
      <c r="T19" s="15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1" t="s">
        <v>533</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ht="15.75" x14ac:dyDescent="0.25">
      <c r="A8" s="151" t="s">
        <v>4</v>
      </c>
      <c r="B8" s="151"/>
      <c r="C8" s="151"/>
      <c r="D8" s="151"/>
      <c r="E8" s="151"/>
      <c r="F8" s="151"/>
      <c r="G8" s="151"/>
      <c r="H8" s="151"/>
      <c r="I8" s="151"/>
      <c r="J8" s="151"/>
      <c r="K8" s="151"/>
      <c r="L8" s="151"/>
      <c r="M8" s="151"/>
      <c r="N8" s="151"/>
      <c r="O8" s="151"/>
      <c r="P8" s="151"/>
      <c r="Q8" s="151"/>
      <c r="R8" s="151"/>
      <c r="S8" s="151"/>
      <c r="T8" s="151"/>
    </row>
    <row r="9" spans="1:20" s="1" customFormat="1" ht="15.75" x14ac:dyDescent="0.25">
      <c r="A9" s="149" t="s">
        <v>5</v>
      </c>
      <c r="B9" s="149"/>
      <c r="C9" s="149"/>
      <c r="D9" s="149"/>
      <c r="E9" s="149"/>
      <c r="F9" s="149"/>
      <c r="G9" s="149"/>
      <c r="H9" s="149"/>
      <c r="I9" s="149"/>
      <c r="J9" s="149"/>
      <c r="K9" s="149"/>
      <c r="L9" s="149"/>
      <c r="M9" s="149"/>
      <c r="N9" s="149"/>
      <c r="O9" s="149"/>
      <c r="P9" s="149"/>
      <c r="Q9" s="149"/>
      <c r="R9" s="149"/>
      <c r="S9" s="149"/>
      <c r="T9" s="149"/>
    </row>
    <row r="11" spans="1:20" s="1" customFormat="1" ht="15.75" x14ac:dyDescent="0.25">
      <c r="A11" s="151" t="str">
        <f>'1. паспорт местоположение '!A12:C12</f>
        <v>F_000-56-1-07.30-0105</v>
      </c>
      <c r="B11" s="151"/>
      <c r="C11" s="151"/>
      <c r="D11" s="151"/>
      <c r="E11" s="151"/>
      <c r="F11" s="151"/>
      <c r="G11" s="151"/>
      <c r="H11" s="151"/>
      <c r="I11" s="151"/>
      <c r="J11" s="151"/>
      <c r="K11" s="151"/>
      <c r="L11" s="151"/>
      <c r="M11" s="151"/>
      <c r="N11" s="151"/>
      <c r="O11" s="151"/>
      <c r="P11" s="151"/>
      <c r="Q11" s="151"/>
      <c r="R11" s="151"/>
      <c r="S11" s="151"/>
      <c r="T11" s="151"/>
    </row>
    <row r="12" spans="1:20" s="1" customFormat="1" ht="15.75" x14ac:dyDescent="0.25">
      <c r="A12" s="149" t="s">
        <v>6</v>
      </c>
      <c r="B12" s="149"/>
      <c r="C12" s="149"/>
      <c r="D12" s="149"/>
      <c r="E12" s="149"/>
      <c r="F12" s="149"/>
      <c r="G12" s="149"/>
      <c r="H12" s="149"/>
      <c r="I12" s="149"/>
      <c r="J12" s="149"/>
      <c r="K12" s="149"/>
      <c r="L12" s="149"/>
      <c r="M12" s="149"/>
      <c r="N12" s="149"/>
      <c r="O12" s="149"/>
      <c r="P12" s="149"/>
      <c r="Q12" s="149"/>
      <c r="R12" s="149"/>
      <c r="S12" s="149"/>
      <c r="T12" s="149"/>
    </row>
    <row r="14" spans="1:20" s="1" customFormat="1" ht="15.75" x14ac:dyDescent="0.25">
      <c r="A14" s="148" t="str">
        <f>'1. паспорт местоположение '!A15:C15</f>
        <v>Приобретение оборудования и приборов для эксплуатации (21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9" t="s">
        <v>7</v>
      </c>
      <c r="B15" s="149"/>
      <c r="C15" s="149"/>
      <c r="D15" s="149"/>
      <c r="E15" s="149"/>
      <c r="F15" s="149"/>
      <c r="G15" s="149"/>
      <c r="H15" s="149"/>
      <c r="I15" s="149"/>
      <c r="J15" s="149"/>
      <c r="K15" s="149"/>
      <c r="L15" s="149"/>
      <c r="M15" s="149"/>
      <c r="N15" s="149"/>
      <c r="O15" s="149"/>
      <c r="P15" s="149"/>
      <c r="Q15" s="149"/>
      <c r="R15" s="149"/>
      <c r="S15" s="149"/>
      <c r="T15" s="149"/>
    </row>
    <row r="17" spans="1:20" s="8" customFormat="1" ht="18.75" x14ac:dyDescent="0.3">
      <c r="A17" s="150" t="s">
        <v>57</v>
      </c>
      <c r="B17" s="150"/>
      <c r="C17" s="150"/>
      <c r="D17" s="150"/>
      <c r="E17" s="150"/>
      <c r="F17" s="150"/>
      <c r="G17" s="150"/>
      <c r="H17" s="150"/>
      <c r="I17" s="150"/>
      <c r="J17" s="150"/>
      <c r="K17" s="150"/>
      <c r="L17" s="150"/>
      <c r="M17" s="150"/>
      <c r="N17" s="150"/>
      <c r="O17" s="150"/>
      <c r="P17" s="150"/>
      <c r="Q17" s="150"/>
      <c r="R17" s="150"/>
      <c r="S17" s="150"/>
      <c r="T17" s="150"/>
    </row>
    <row r="18" spans="1:20" s="1" customFormat="1" ht="15.75" x14ac:dyDescent="0.25"/>
    <row r="19" spans="1:20" s="1" customFormat="1" ht="15.75" x14ac:dyDescent="0.25">
      <c r="A19" s="153" t="s">
        <v>9</v>
      </c>
      <c r="B19" s="153" t="s">
        <v>58</v>
      </c>
      <c r="C19" s="153"/>
      <c r="D19" s="153" t="s">
        <v>59</v>
      </c>
      <c r="E19" s="153" t="s">
        <v>60</v>
      </c>
      <c r="F19" s="153"/>
      <c r="G19" s="153" t="s">
        <v>61</v>
      </c>
      <c r="H19" s="153"/>
      <c r="I19" s="153" t="s">
        <v>62</v>
      </c>
      <c r="J19" s="153"/>
      <c r="K19" s="153" t="s">
        <v>63</v>
      </c>
      <c r="L19" s="153" t="s">
        <v>64</v>
      </c>
      <c r="M19" s="153"/>
      <c r="N19" s="153" t="s">
        <v>65</v>
      </c>
      <c r="O19" s="153"/>
      <c r="P19" s="153" t="s">
        <v>66</v>
      </c>
      <c r="Q19" s="153" t="s">
        <v>67</v>
      </c>
      <c r="R19" s="153"/>
      <c r="S19" s="153" t="s">
        <v>68</v>
      </c>
      <c r="T19" s="153"/>
    </row>
    <row r="20" spans="1:20" s="1" customFormat="1" ht="94.5" x14ac:dyDescent="0.25">
      <c r="A20" s="153"/>
      <c r="B20" s="153"/>
      <c r="C20" s="153"/>
      <c r="D20" s="153"/>
      <c r="E20" s="153"/>
      <c r="F20" s="153"/>
      <c r="G20" s="153"/>
      <c r="H20" s="153"/>
      <c r="I20" s="153"/>
      <c r="J20" s="153"/>
      <c r="K20" s="153"/>
      <c r="L20" s="153"/>
      <c r="M20" s="153"/>
      <c r="N20" s="153"/>
      <c r="O20" s="153"/>
      <c r="P20" s="153"/>
      <c r="Q20" s="6" t="s">
        <v>69</v>
      </c>
      <c r="R20" s="6" t="s">
        <v>70</v>
      </c>
      <c r="S20" s="6" t="s">
        <v>71</v>
      </c>
      <c r="T20" s="6" t="s">
        <v>72</v>
      </c>
    </row>
    <row r="21" spans="1:20" s="1" customFormat="1" ht="15.75" x14ac:dyDescent="0.25">
      <c r="A21" s="153"/>
      <c r="B21" s="6" t="s">
        <v>73</v>
      </c>
      <c r="C21" s="6" t="s">
        <v>74</v>
      </c>
      <c r="D21" s="153"/>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1" t="s">
        <v>533</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ht="15.75" x14ac:dyDescent="0.25">
      <c r="A8" s="151" t="s">
        <v>4</v>
      </c>
      <c r="B8" s="151"/>
      <c r="C8" s="151"/>
      <c r="D8" s="151"/>
      <c r="E8" s="151"/>
      <c r="F8" s="151"/>
      <c r="G8" s="151"/>
      <c r="H8" s="151"/>
      <c r="I8" s="151"/>
      <c r="J8" s="151"/>
      <c r="K8" s="151"/>
      <c r="L8" s="151"/>
      <c r="M8" s="151"/>
      <c r="N8" s="151"/>
      <c r="O8" s="151"/>
      <c r="P8" s="151"/>
      <c r="Q8" s="151"/>
      <c r="R8" s="151"/>
      <c r="S8" s="151"/>
      <c r="T8" s="151"/>
    </row>
    <row r="9" spans="1:20" s="1" customFormat="1" ht="15.75" x14ac:dyDescent="0.25">
      <c r="A9" s="149" t="s">
        <v>5</v>
      </c>
      <c r="B9" s="149"/>
      <c r="C9" s="149"/>
      <c r="D9" s="149"/>
      <c r="E9" s="149"/>
      <c r="F9" s="149"/>
      <c r="G9" s="149"/>
      <c r="H9" s="149"/>
      <c r="I9" s="149"/>
      <c r="J9" s="149"/>
      <c r="K9" s="149"/>
      <c r="L9" s="149"/>
      <c r="M9" s="149"/>
      <c r="N9" s="149"/>
      <c r="O9" s="149"/>
      <c r="P9" s="149"/>
      <c r="Q9" s="149"/>
      <c r="R9" s="149"/>
      <c r="S9" s="149"/>
      <c r="T9" s="149"/>
    </row>
    <row r="11" spans="1:20" s="1" customFormat="1" ht="15.75" x14ac:dyDescent="0.25">
      <c r="A11" s="151" t="str">
        <f>'1. паспорт местоположение '!A12:C12</f>
        <v>F_000-56-1-07.30-0105</v>
      </c>
      <c r="B11" s="151"/>
      <c r="C11" s="151"/>
      <c r="D11" s="151"/>
      <c r="E11" s="151"/>
      <c r="F11" s="151"/>
      <c r="G11" s="151"/>
      <c r="H11" s="151"/>
      <c r="I11" s="151"/>
      <c r="J11" s="151"/>
      <c r="K11" s="151"/>
      <c r="L11" s="151"/>
      <c r="M11" s="151"/>
      <c r="N11" s="151"/>
      <c r="O11" s="151"/>
      <c r="P11" s="151"/>
      <c r="Q11" s="151"/>
      <c r="R11" s="151"/>
      <c r="S11" s="151"/>
      <c r="T11" s="151"/>
    </row>
    <row r="12" spans="1:20" s="1" customFormat="1" ht="15.75" x14ac:dyDescent="0.25">
      <c r="A12" s="149" t="s">
        <v>6</v>
      </c>
      <c r="B12" s="149"/>
      <c r="C12" s="149"/>
      <c r="D12" s="149"/>
      <c r="E12" s="149"/>
      <c r="F12" s="149"/>
      <c r="G12" s="149"/>
      <c r="H12" s="149"/>
      <c r="I12" s="149"/>
      <c r="J12" s="149"/>
      <c r="K12" s="149"/>
      <c r="L12" s="149"/>
      <c r="M12" s="149"/>
      <c r="N12" s="149"/>
      <c r="O12" s="149"/>
      <c r="P12" s="149"/>
      <c r="Q12" s="149"/>
      <c r="R12" s="149"/>
      <c r="S12" s="149"/>
      <c r="T12" s="149"/>
    </row>
    <row r="14" spans="1:20" s="1" customFormat="1" ht="15.75" x14ac:dyDescent="0.25">
      <c r="A14" s="148" t="str">
        <f>'1. паспорт местоположение '!A15:C15</f>
        <v>Приобретение оборудования и приборов для эксплуатации (21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9" t="s">
        <v>7</v>
      </c>
      <c r="B15" s="149"/>
      <c r="C15" s="149"/>
      <c r="D15" s="149"/>
      <c r="E15" s="149"/>
      <c r="F15" s="149"/>
      <c r="G15" s="149"/>
      <c r="H15" s="149"/>
      <c r="I15" s="149"/>
      <c r="J15" s="149"/>
      <c r="K15" s="149"/>
      <c r="L15" s="149"/>
      <c r="M15" s="149"/>
      <c r="N15" s="149"/>
      <c r="O15" s="149"/>
      <c r="P15" s="149"/>
      <c r="Q15" s="149"/>
      <c r="R15" s="149"/>
      <c r="S15" s="149"/>
      <c r="T15" s="149"/>
    </row>
    <row r="17" spans="1:27" s="8" customFormat="1" ht="18.75" x14ac:dyDescent="0.3">
      <c r="A17" s="150" t="s">
        <v>75</v>
      </c>
      <c r="B17" s="150"/>
      <c r="C17" s="150"/>
      <c r="D17" s="150"/>
      <c r="E17" s="150"/>
      <c r="F17" s="150"/>
      <c r="G17" s="150"/>
      <c r="H17" s="150"/>
      <c r="I17" s="150"/>
      <c r="J17" s="150"/>
      <c r="K17" s="150"/>
      <c r="L17" s="150"/>
      <c r="M17" s="150"/>
      <c r="N17" s="150"/>
      <c r="O17" s="150"/>
      <c r="P17" s="150"/>
      <c r="Q17" s="150"/>
      <c r="R17" s="150"/>
      <c r="S17" s="150"/>
      <c r="T17" s="150"/>
    </row>
    <row r="19" spans="1:27" s="1" customFormat="1" ht="15.75" x14ac:dyDescent="0.25">
      <c r="A19" s="153" t="s">
        <v>9</v>
      </c>
      <c r="B19" s="153" t="s">
        <v>76</v>
      </c>
      <c r="C19" s="153"/>
      <c r="D19" s="153" t="s">
        <v>77</v>
      </c>
      <c r="E19" s="153"/>
      <c r="F19" s="153" t="s">
        <v>47</v>
      </c>
      <c r="G19" s="153"/>
      <c r="H19" s="153"/>
      <c r="I19" s="153"/>
      <c r="J19" s="153" t="s">
        <v>78</v>
      </c>
      <c r="K19" s="153" t="s">
        <v>79</v>
      </c>
      <c r="L19" s="153"/>
      <c r="M19" s="153" t="s">
        <v>80</v>
      </c>
      <c r="N19" s="153"/>
      <c r="O19" s="153" t="s">
        <v>81</v>
      </c>
      <c r="P19" s="153"/>
      <c r="Q19" s="153" t="s">
        <v>82</v>
      </c>
      <c r="R19" s="153"/>
      <c r="S19" s="153" t="s">
        <v>83</v>
      </c>
      <c r="T19" s="153" t="s">
        <v>84</v>
      </c>
      <c r="U19" s="153" t="s">
        <v>85</v>
      </c>
      <c r="V19" s="153" t="s">
        <v>86</v>
      </c>
      <c r="W19" s="153"/>
      <c r="X19" s="153" t="s">
        <v>67</v>
      </c>
      <c r="Y19" s="153"/>
      <c r="Z19" s="153" t="s">
        <v>68</v>
      </c>
      <c r="AA19" s="153"/>
    </row>
    <row r="20" spans="1:27" s="1" customFormat="1" ht="110.25" x14ac:dyDescent="0.25">
      <c r="A20" s="153"/>
      <c r="B20" s="153"/>
      <c r="C20" s="153"/>
      <c r="D20" s="153"/>
      <c r="E20" s="153"/>
      <c r="F20" s="153" t="s">
        <v>87</v>
      </c>
      <c r="G20" s="153"/>
      <c r="H20" s="153" t="s">
        <v>88</v>
      </c>
      <c r="I20" s="153"/>
      <c r="J20" s="153"/>
      <c r="K20" s="153"/>
      <c r="L20" s="153"/>
      <c r="M20" s="153"/>
      <c r="N20" s="153"/>
      <c r="O20" s="153"/>
      <c r="P20" s="153"/>
      <c r="Q20" s="153"/>
      <c r="R20" s="153"/>
      <c r="S20" s="153"/>
      <c r="T20" s="153"/>
      <c r="U20" s="153"/>
      <c r="V20" s="153"/>
      <c r="W20" s="153"/>
      <c r="X20" s="6" t="s">
        <v>69</v>
      </c>
      <c r="Y20" s="6" t="s">
        <v>70</v>
      </c>
      <c r="Z20" s="6" t="s">
        <v>71</v>
      </c>
      <c r="AA20" s="6" t="s">
        <v>72</v>
      </c>
    </row>
    <row r="21" spans="1:27" s="1" customFormat="1" ht="15.75" x14ac:dyDescent="0.25">
      <c r="A21" s="153"/>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1" t="s">
        <v>533</v>
      </c>
      <c r="B5" s="151"/>
      <c r="C5" s="151"/>
    </row>
    <row r="7" spans="1:3" ht="18.75" x14ac:dyDescent="0.3">
      <c r="A7" s="152" t="s">
        <v>3</v>
      </c>
      <c r="B7" s="152"/>
      <c r="C7" s="152"/>
    </row>
    <row r="9" spans="1:3" x14ac:dyDescent="0.25">
      <c r="A9" s="151" t="s">
        <v>4</v>
      </c>
      <c r="B9" s="151"/>
      <c r="C9" s="151"/>
    </row>
    <row r="10" spans="1:3" x14ac:dyDescent="0.25">
      <c r="A10" s="149" t="s">
        <v>5</v>
      </c>
      <c r="B10" s="149"/>
      <c r="C10" s="149"/>
    </row>
    <row r="12" spans="1:3" x14ac:dyDescent="0.25">
      <c r="A12" s="151" t="str">
        <f>'1. паспорт местоположение '!A12:C12</f>
        <v>F_000-56-1-07.30-0105</v>
      </c>
      <c r="B12" s="151"/>
      <c r="C12" s="151"/>
    </row>
    <row r="13" spans="1:3" x14ac:dyDescent="0.25">
      <c r="A13" s="149" t="s">
        <v>6</v>
      </c>
      <c r="B13" s="149"/>
      <c r="C13" s="149"/>
    </row>
    <row r="15" spans="1:3" x14ac:dyDescent="0.25">
      <c r="A15" s="148" t="str">
        <f>'1. паспорт местоположение '!A15:C15</f>
        <v>Приобретение оборудования и приборов для эксплуатации (21 шт.)</v>
      </c>
      <c r="B15" s="148"/>
      <c r="C15" s="148"/>
    </row>
    <row r="16" spans="1:3" x14ac:dyDescent="0.25">
      <c r="A16" s="149" t="s">
        <v>7</v>
      </c>
      <c r="B16" s="149"/>
      <c r="C16" s="149"/>
    </row>
    <row r="18" spans="1:3" ht="18.75" x14ac:dyDescent="0.3">
      <c r="A18" s="154" t="s">
        <v>89</v>
      </c>
      <c r="B18" s="154"/>
      <c r="C18" s="154"/>
    </row>
    <row r="20" spans="1:3" x14ac:dyDescent="0.25">
      <c r="A20" s="2" t="s">
        <v>9</v>
      </c>
      <c r="B20" s="3" t="s">
        <v>10</v>
      </c>
      <c r="C20" s="3" t="s">
        <v>11</v>
      </c>
    </row>
    <row r="21" spans="1:3" x14ac:dyDescent="0.25">
      <c r="A21" s="4">
        <v>1</v>
      </c>
      <c r="B21" s="4">
        <v>2</v>
      </c>
      <c r="C21" s="4">
        <v>3</v>
      </c>
    </row>
    <row r="22" spans="1:3" ht="31.5" customHeight="1" x14ac:dyDescent="0.25">
      <c r="A22" s="5">
        <v>1</v>
      </c>
      <c r="B22" s="2" t="s">
        <v>90</v>
      </c>
      <c r="C22" s="29" t="s">
        <v>540</v>
      </c>
    </row>
    <row r="23" spans="1:3" ht="31.5" customHeight="1" x14ac:dyDescent="0.25">
      <c r="A23" s="5">
        <v>2</v>
      </c>
      <c r="B23" s="2" t="s">
        <v>91</v>
      </c>
      <c r="C23" s="119" t="s">
        <v>473</v>
      </c>
    </row>
    <row r="24" spans="1:3" ht="47.25" x14ac:dyDescent="0.25">
      <c r="A24" s="5">
        <v>3</v>
      </c>
      <c r="B24" s="2" t="s">
        <v>92</v>
      </c>
      <c r="C24" s="119" t="s">
        <v>543</v>
      </c>
    </row>
    <row r="25" spans="1:3" ht="31.5" x14ac:dyDescent="0.25">
      <c r="A25" s="5">
        <v>4</v>
      </c>
      <c r="B25" s="2" t="s">
        <v>93</v>
      </c>
      <c r="C25" s="28" t="s">
        <v>469</v>
      </c>
    </row>
    <row r="26" spans="1:3" ht="31.5" x14ac:dyDescent="0.25">
      <c r="A26" s="5">
        <v>5</v>
      </c>
      <c r="B26" s="2" t="s">
        <v>94</v>
      </c>
      <c r="C26" s="34" t="s">
        <v>426</v>
      </c>
    </row>
    <row r="27" spans="1:3" ht="31.5" customHeight="1" x14ac:dyDescent="0.25">
      <c r="A27" s="5">
        <v>6</v>
      </c>
      <c r="B27" s="2" t="s">
        <v>95</v>
      </c>
      <c r="C27" s="33" t="s">
        <v>541</v>
      </c>
    </row>
    <row r="28" spans="1:3" x14ac:dyDescent="0.25">
      <c r="A28" s="5">
        <v>7</v>
      </c>
      <c r="B28" s="2" t="s">
        <v>96</v>
      </c>
      <c r="C28" s="28">
        <v>2015</v>
      </c>
    </row>
    <row r="29" spans="1:3" x14ac:dyDescent="0.25">
      <c r="A29" s="5">
        <v>8</v>
      </c>
      <c r="B29" s="2" t="s">
        <v>97</v>
      </c>
      <c r="C29" s="28">
        <v>2018</v>
      </c>
    </row>
    <row r="30" spans="1:3" x14ac:dyDescent="0.25">
      <c r="A30" s="5">
        <v>9</v>
      </c>
      <c r="B30" s="2" t="s">
        <v>98</v>
      </c>
      <c r="C30" s="32" t="s">
        <v>542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5"/>
  <sheetViews>
    <sheetView workbookViewId="0">
      <selection activeCell="M1" sqref="M1:AA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M1" s="147" t="s">
        <v>533</v>
      </c>
      <c r="N1" s="147"/>
      <c r="O1" s="147"/>
      <c r="P1" s="147"/>
      <c r="Q1" s="147"/>
      <c r="R1" s="147"/>
      <c r="S1" s="147"/>
      <c r="T1" s="147"/>
      <c r="U1" s="147"/>
      <c r="V1" s="147"/>
      <c r="W1" s="147"/>
      <c r="X1" s="147"/>
      <c r="Y1" s="147"/>
      <c r="Z1" s="147"/>
      <c r="AA1" s="147"/>
    </row>
    <row r="2" spans="1:27" ht="18.75" x14ac:dyDescent="0.3">
      <c r="A2" s="152" t="s">
        <v>3</v>
      </c>
      <c r="B2" s="152"/>
      <c r="C2" s="152"/>
      <c r="D2" s="152"/>
      <c r="E2" s="152"/>
      <c r="F2" s="152"/>
      <c r="G2" s="152"/>
      <c r="H2" s="152"/>
      <c r="I2" s="152"/>
      <c r="J2" s="152"/>
      <c r="K2" s="152"/>
      <c r="L2" s="152"/>
      <c r="M2" s="152"/>
      <c r="N2" s="152"/>
      <c r="O2" s="152"/>
      <c r="P2" s="152"/>
      <c r="Q2" s="152"/>
      <c r="R2" s="152"/>
      <c r="S2" s="152"/>
      <c r="T2" s="152"/>
      <c r="U2" s="152"/>
      <c r="V2" s="152"/>
      <c r="W2" s="152"/>
      <c r="X2" s="152"/>
      <c r="Y2" s="152"/>
      <c r="Z2" s="152"/>
    </row>
    <row r="4" spans="1:27" ht="15.75" x14ac:dyDescent="0.25">
      <c r="A4" s="151" t="s">
        <v>4</v>
      </c>
      <c r="B4" s="151"/>
      <c r="C4" s="151"/>
      <c r="D4" s="151"/>
      <c r="E4" s="151"/>
      <c r="F4" s="151"/>
      <c r="G4" s="151"/>
      <c r="H4" s="151"/>
      <c r="I4" s="151"/>
      <c r="J4" s="151"/>
      <c r="K4" s="151"/>
      <c r="L4" s="151"/>
      <c r="M4" s="151"/>
      <c r="N4" s="151"/>
      <c r="O4" s="151"/>
      <c r="P4" s="151"/>
      <c r="Q4" s="151"/>
      <c r="R4" s="151"/>
      <c r="S4" s="151"/>
      <c r="T4" s="151"/>
      <c r="U4" s="151"/>
      <c r="V4" s="151"/>
      <c r="W4" s="151"/>
      <c r="X4" s="151"/>
      <c r="Y4" s="151"/>
      <c r="Z4" s="151"/>
    </row>
    <row r="5" spans="1:27" ht="15.75" x14ac:dyDescent="0.25">
      <c r="A5" s="149" t="s">
        <v>5</v>
      </c>
      <c r="B5" s="149"/>
      <c r="C5" s="149"/>
      <c r="D5" s="149"/>
      <c r="E5" s="149"/>
      <c r="F5" s="149"/>
      <c r="G5" s="149"/>
      <c r="H5" s="149"/>
      <c r="I5" s="149"/>
      <c r="J5" s="149"/>
      <c r="K5" s="149"/>
      <c r="L5" s="149"/>
      <c r="M5" s="149"/>
      <c r="N5" s="149"/>
      <c r="O5" s="149"/>
      <c r="P5" s="149"/>
      <c r="Q5" s="149"/>
      <c r="R5" s="149"/>
      <c r="S5" s="149"/>
      <c r="T5" s="149"/>
      <c r="U5" s="149"/>
      <c r="V5" s="149"/>
      <c r="W5" s="149"/>
      <c r="X5" s="149"/>
      <c r="Y5" s="149"/>
      <c r="Z5" s="149"/>
    </row>
    <row r="7" spans="1:27" ht="15.75" x14ac:dyDescent="0.25">
      <c r="A7" s="151" t="str">
        <f>'1. паспорт местоположение '!A12:C12</f>
        <v>F_000-56-1-07.30-0105</v>
      </c>
      <c r="B7" s="151"/>
      <c r="C7" s="151"/>
      <c r="D7" s="151"/>
      <c r="E7" s="151"/>
      <c r="F7" s="151"/>
      <c r="G7" s="151"/>
      <c r="H7" s="151"/>
      <c r="I7" s="151"/>
      <c r="J7" s="151"/>
      <c r="K7" s="151"/>
      <c r="L7" s="151"/>
      <c r="M7" s="151"/>
      <c r="N7" s="151"/>
      <c r="O7" s="151"/>
      <c r="P7" s="151"/>
      <c r="Q7" s="151"/>
      <c r="R7" s="151"/>
      <c r="S7" s="151"/>
      <c r="T7" s="151"/>
      <c r="U7" s="151"/>
      <c r="V7" s="151"/>
      <c r="W7" s="151"/>
      <c r="X7" s="151"/>
      <c r="Y7" s="151"/>
      <c r="Z7" s="151"/>
    </row>
    <row r="8" spans="1:27" ht="15.75" x14ac:dyDescent="0.25">
      <c r="A8" s="149" t="s">
        <v>6</v>
      </c>
      <c r="B8" s="149"/>
      <c r="C8" s="149"/>
      <c r="D8" s="149"/>
      <c r="E8" s="149"/>
      <c r="F8" s="149"/>
      <c r="G8" s="149"/>
      <c r="H8" s="149"/>
      <c r="I8" s="149"/>
      <c r="J8" s="149"/>
      <c r="K8" s="149"/>
      <c r="L8" s="149"/>
      <c r="M8" s="149"/>
      <c r="N8" s="149"/>
      <c r="O8" s="149"/>
      <c r="P8" s="149"/>
      <c r="Q8" s="149"/>
      <c r="R8" s="149"/>
      <c r="S8" s="149"/>
      <c r="T8" s="149"/>
      <c r="U8" s="149"/>
      <c r="V8" s="149"/>
      <c r="W8" s="149"/>
      <c r="X8" s="149"/>
      <c r="Y8" s="149"/>
      <c r="Z8" s="149"/>
    </row>
    <row r="10" spans="1:27" ht="15.75" x14ac:dyDescent="0.25">
      <c r="A10" s="148" t="str">
        <f>'1. паспорт местоположение '!A15:C15</f>
        <v>Приобретение оборудования и приборов для эксплуатации (21 шт.)</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row>
    <row r="11" spans="1:27" ht="15.75" x14ac:dyDescent="0.25">
      <c r="A11" s="149" t="s">
        <v>7</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row>
    <row r="12" spans="1:27" s="12" customFormat="1" ht="15.75" x14ac:dyDescent="0.25">
      <c r="A12" s="11" t="s">
        <v>99</v>
      </c>
    </row>
    <row r="13" spans="1:27" s="14" customFormat="1" ht="15.75" x14ac:dyDescent="0.25">
      <c r="A13" s="155" t="s">
        <v>100</v>
      </c>
      <c r="B13" s="155"/>
      <c r="C13" s="155"/>
      <c r="D13" s="155"/>
      <c r="E13" s="155"/>
      <c r="F13" s="155"/>
      <c r="G13" s="155"/>
      <c r="H13" s="155"/>
      <c r="I13" s="155"/>
      <c r="J13" s="155"/>
      <c r="K13" s="155"/>
      <c r="L13" s="155"/>
      <c r="M13" s="155"/>
      <c r="N13" s="155" t="s">
        <v>101</v>
      </c>
      <c r="O13" s="155"/>
      <c r="P13" s="155"/>
      <c r="Q13" s="155"/>
      <c r="R13" s="155"/>
      <c r="S13" s="155"/>
      <c r="T13" s="155"/>
      <c r="U13" s="155"/>
      <c r="V13" s="155"/>
      <c r="W13" s="155"/>
      <c r="X13" s="155"/>
      <c r="Y13" s="155"/>
      <c r="Z13" s="155"/>
    </row>
    <row r="14" spans="1:27"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7"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1" t="s">
        <v>533</v>
      </c>
      <c r="B5" s="151"/>
      <c r="C5" s="151"/>
      <c r="D5" s="151"/>
      <c r="E5" s="151"/>
      <c r="F5" s="151"/>
      <c r="G5" s="151"/>
      <c r="H5" s="151"/>
      <c r="I5" s="151"/>
      <c r="J5" s="151"/>
      <c r="K5" s="151"/>
      <c r="L5" s="151"/>
      <c r="M5" s="151"/>
      <c r="N5" s="151"/>
      <c r="O5" s="151"/>
    </row>
    <row r="7" spans="1:15" ht="18.75" x14ac:dyDescent="0.3">
      <c r="A7" s="152" t="s">
        <v>3</v>
      </c>
      <c r="B7" s="152"/>
      <c r="C7" s="152"/>
      <c r="D7" s="152"/>
      <c r="E7" s="152"/>
      <c r="F7" s="152"/>
      <c r="G7" s="152"/>
      <c r="H7" s="152"/>
      <c r="I7" s="152"/>
      <c r="J7" s="152"/>
      <c r="K7" s="152"/>
      <c r="L7" s="152"/>
      <c r="M7" s="152"/>
      <c r="N7" s="152"/>
      <c r="O7" s="152"/>
    </row>
    <row r="9" spans="1:15" ht="15.75" x14ac:dyDescent="0.25">
      <c r="A9" s="151" t="s">
        <v>4</v>
      </c>
      <c r="B9" s="151"/>
      <c r="C9" s="151"/>
      <c r="D9" s="151"/>
      <c r="E9" s="151"/>
      <c r="F9" s="151"/>
      <c r="G9" s="151"/>
      <c r="H9" s="151"/>
      <c r="I9" s="151"/>
      <c r="J9" s="151"/>
      <c r="K9" s="151"/>
      <c r="L9" s="151"/>
      <c r="M9" s="151"/>
      <c r="N9" s="151"/>
      <c r="O9" s="151"/>
    </row>
    <row r="10" spans="1:15" ht="15.75" x14ac:dyDescent="0.25">
      <c r="A10" s="149" t="s">
        <v>5</v>
      </c>
      <c r="B10" s="149"/>
      <c r="C10" s="149"/>
      <c r="D10" s="149"/>
      <c r="E10" s="149"/>
      <c r="F10" s="149"/>
      <c r="G10" s="149"/>
      <c r="H10" s="149"/>
      <c r="I10" s="149"/>
      <c r="J10" s="149"/>
      <c r="K10" s="149"/>
      <c r="L10" s="149"/>
      <c r="M10" s="149"/>
      <c r="N10" s="149"/>
      <c r="O10" s="149"/>
    </row>
    <row r="12" spans="1:15" ht="15.75" x14ac:dyDescent="0.25">
      <c r="A12" s="151" t="str">
        <f>'1. паспорт местоположение '!A12:C12</f>
        <v>F_000-56-1-07.30-0105</v>
      </c>
      <c r="B12" s="151"/>
      <c r="C12" s="151"/>
      <c r="D12" s="151"/>
      <c r="E12" s="151"/>
      <c r="F12" s="151"/>
      <c r="G12" s="151"/>
      <c r="H12" s="151"/>
      <c r="I12" s="151"/>
      <c r="J12" s="151"/>
      <c r="K12" s="151"/>
      <c r="L12" s="151"/>
      <c r="M12" s="151"/>
      <c r="N12" s="151"/>
      <c r="O12" s="151"/>
    </row>
    <row r="13" spans="1:15" ht="15.75" x14ac:dyDescent="0.25">
      <c r="A13" s="149" t="s">
        <v>6</v>
      </c>
      <c r="B13" s="149"/>
      <c r="C13" s="149"/>
      <c r="D13" s="149"/>
      <c r="E13" s="149"/>
      <c r="F13" s="149"/>
      <c r="G13" s="149"/>
      <c r="H13" s="149"/>
      <c r="I13" s="149"/>
      <c r="J13" s="149"/>
      <c r="K13" s="149"/>
      <c r="L13" s="149"/>
      <c r="M13" s="149"/>
      <c r="N13" s="149"/>
      <c r="O13" s="149"/>
    </row>
    <row r="15" spans="1:15" ht="15.75" x14ac:dyDescent="0.25">
      <c r="A15" s="148" t="str">
        <f>'1. паспорт местоположение '!A15:C15</f>
        <v>Приобретение оборудования и приборов для эксплуатации (21 шт.)</v>
      </c>
      <c r="B15" s="148"/>
      <c r="C15" s="148"/>
      <c r="D15" s="148"/>
      <c r="E15" s="148"/>
      <c r="F15" s="148"/>
      <c r="G15" s="148"/>
      <c r="H15" s="148"/>
      <c r="I15" s="148"/>
      <c r="J15" s="148"/>
      <c r="K15" s="148"/>
      <c r="L15" s="148"/>
      <c r="M15" s="148"/>
      <c r="N15" s="148"/>
      <c r="O15" s="148"/>
    </row>
    <row r="16" spans="1:15" ht="15.75" x14ac:dyDescent="0.25">
      <c r="A16" s="149" t="s">
        <v>7</v>
      </c>
      <c r="B16" s="149"/>
      <c r="C16" s="149"/>
      <c r="D16" s="149"/>
      <c r="E16" s="149"/>
      <c r="F16" s="149"/>
      <c r="G16" s="149"/>
      <c r="H16" s="149"/>
      <c r="I16" s="149"/>
      <c r="J16" s="149"/>
      <c r="K16" s="149"/>
      <c r="L16" s="149"/>
      <c r="M16" s="149"/>
      <c r="N16" s="149"/>
      <c r="O16" s="149"/>
    </row>
    <row r="18" spans="1:15" ht="18.75" x14ac:dyDescent="0.3">
      <c r="A18" s="154" t="s">
        <v>127</v>
      </c>
      <c r="B18" s="154"/>
      <c r="C18" s="154"/>
      <c r="D18" s="154"/>
      <c r="E18" s="154"/>
      <c r="F18" s="154"/>
      <c r="G18" s="154"/>
      <c r="H18" s="154"/>
      <c r="I18" s="154"/>
      <c r="J18" s="154"/>
      <c r="K18" s="154"/>
      <c r="L18" s="154"/>
      <c r="M18" s="154"/>
      <c r="N18" s="154"/>
      <c r="O18" s="154"/>
    </row>
    <row r="19" spans="1:15" ht="15.75" x14ac:dyDescent="0.25">
      <c r="A19" s="155" t="s">
        <v>9</v>
      </c>
      <c r="B19" s="155" t="s">
        <v>128</v>
      </c>
      <c r="C19" s="155" t="s">
        <v>129</v>
      </c>
      <c r="D19" s="155" t="s">
        <v>130</v>
      </c>
      <c r="E19" s="155" t="s">
        <v>131</v>
      </c>
      <c r="F19" s="155"/>
      <c r="G19" s="155"/>
      <c r="H19" s="155"/>
      <c r="I19" s="155"/>
      <c r="J19" s="155" t="s">
        <v>132</v>
      </c>
      <c r="K19" s="155"/>
      <c r="L19" s="155"/>
      <c r="M19" s="155"/>
      <c r="N19" s="155"/>
      <c r="O19" s="155"/>
    </row>
    <row r="20" spans="1:15" ht="15.75" x14ac:dyDescent="0.25">
      <c r="A20" s="155"/>
      <c r="B20" s="155"/>
      <c r="C20" s="155"/>
      <c r="D20" s="155"/>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R24" sqref="R24"/>
    </sheetView>
  </sheetViews>
  <sheetFormatPr defaultColWidth="8.7109375" defaultRowHeight="11.45" customHeight="1" x14ac:dyDescent="0.25"/>
  <cols>
    <col min="1" max="1" width="30.7109375" style="10" customWidth="1"/>
    <col min="2" max="6" width="8.7109375" style="10" customWidth="1"/>
    <col min="7" max="12" width="13.28515625" style="10" customWidth="1"/>
    <col min="14" max="14" width="9" bestFit="1" customWidth="1"/>
  </cols>
  <sheetData>
    <row r="1" spans="1:66" ht="15.95" customHeight="1" x14ac:dyDescent="0.25">
      <c r="A1" s="121"/>
      <c r="B1" s="121"/>
      <c r="C1" s="122" t="s">
        <v>467</v>
      </c>
      <c r="D1" s="121"/>
      <c r="E1" s="121"/>
      <c r="F1" s="121"/>
      <c r="G1" s="121"/>
      <c r="H1" s="121"/>
      <c r="I1" s="121"/>
      <c r="J1" s="122" t="s">
        <v>0</v>
      </c>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row>
    <row r="2" spans="1:66" ht="15.95" customHeight="1" x14ac:dyDescent="0.25">
      <c r="A2" s="121"/>
      <c r="B2" s="121"/>
      <c r="C2" s="122" t="s">
        <v>467</v>
      </c>
      <c r="D2" s="121"/>
      <c r="E2" s="121"/>
      <c r="F2" s="121"/>
      <c r="G2" s="121"/>
      <c r="H2" s="121"/>
      <c r="I2" s="121"/>
      <c r="J2" s="122" t="s">
        <v>1</v>
      </c>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c r="BF2" s="121"/>
      <c r="BG2" s="121"/>
      <c r="BH2" s="121"/>
      <c r="BI2" s="121"/>
      <c r="BJ2" s="121"/>
      <c r="BK2" s="121"/>
      <c r="BL2" s="121"/>
      <c r="BM2" s="121"/>
      <c r="BN2" s="121"/>
    </row>
    <row r="3" spans="1:66" ht="15.95" customHeight="1" x14ac:dyDescent="0.25">
      <c r="A3" s="121"/>
      <c r="B3" s="121"/>
      <c r="C3" s="122" t="s">
        <v>467</v>
      </c>
      <c r="D3" s="121"/>
      <c r="E3" s="121"/>
      <c r="F3" s="121"/>
      <c r="G3" s="121"/>
      <c r="H3" s="121"/>
      <c r="I3" s="121"/>
      <c r="J3" s="122" t="s">
        <v>2</v>
      </c>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G3" s="121"/>
      <c r="BH3" s="121"/>
      <c r="BI3" s="121"/>
      <c r="BJ3" s="121"/>
      <c r="BK3" s="121"/>
      <c r="BL3" s="121"/>
      <c r="BM3" s="121"/>
      <c r="BN3" s="121"/>
    </row>
    <row r="4" spans="1:66" ht="11.45" customHeight="1" x14ac:dyDescent="0.25">
      <c r="A4" s="121"/>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c r="AX4" s="121"/>
      <c r="AY4" s="121"/>
      <c r="AZ4" s="121"/>
      <c r="BA4" s="121"/>
      <c r="BB4" s="121"/>
      <c r="BC4" s="121"/>
      <c r="BD4" s="121"/>
      <c r="BE4" s="121"/>
      <c r="BF4" s="121"/>
      <c r="BG4" s="121"/>
      <c r="BH4" s="121"/>
      <c r="BI4" s="121"/>
      <c r="BJ4" s="121"/>
      <c r="BK4" s="121"/>
      <c r="BL4" s="121"/>
      <c r="BM4" s="121"/>
      <c r="BN4" s="121"/>
    </row>
    <row r="5" spans="1:66" ht="15.95" customHeight="1" x14ac:dyDescent="0.25">
      <c r="A5" s="176" t="s">
        <v>534</v>
      </c>
      <c r="B5" s="176"/>
      <c r="C5" s="176"/>
      <c r="D5" s="176"/>
      <c r="E5" s="176"/>
      <c r="F5" s="176"/>
      <c r="G5" s="176"/>
      <c r="H5" s="176"/>
      <c r="I5" s="176"/>
      <c r="J5" s="176"/>
      <c r="K5" s="176"/>
      <c r="L5" s="176"/>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c r="BA5" s="121"/>
      <c r="BB5" s="121"/>
      <c r="BC5" s="121"/>
      <c r="BD5" s="121"/>
      <c r="BE5" s="121"/>
      <c r="BF5" s="121"/>
      <c r="BG5" s="121"/>
      <c r="BH5" s="121"/>
      <c r="BI5" s="121"/>
      <c r="BJ5" s="121"/>
      <c r="BK5" s="121"/>
      <c r="BL5" s="121"/>
      <c r="BM5" s="121"/>
      <c r="BN5" s="121"/>
    </row>
    <row r="6" spans="1:66" ht="11.45" customHeight="1" x14ac:dyDescent="0.25">
      <c r="A6" s="121"/>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121"/>
      <c r="BF6" s="121"/>
      <c r="BG6" s="121"/>
      <c r="BH6" s="121"/>
      <c r="BI6" s="121"/>
      <c r="BJ6" s="121"/>
      <c r="BK6" s="121"/>
      <c r="BL6" s="121"/>
      <c r="BM6" s="121"/>
      <c r="BN6" s="121"/>
    </row>
    <row r="7" spans="1:66" ht="18.95" customHeight="1" x14ac:dyDescent="0.3">
      <c r="A7" s="177" t="s">
        <v>427</v>
      </c>
      <c r="B7" s="177"/>
      <c r="C7" s="177"/>
      <c r="D7" s="177"/>
      <c r="E7" s="177"/>
      <c r="F7" s="177"/>
      <c r="G7" s="177"/>
      <c r="H7" s="177"/>
      <c r="I7" s="177"/>
      <c r="J7" s="177"/>
      <c r="K7" s="177"/>
      <c r="L7" s="177"/>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c r="AW7" s="121"/>
      <c r="AX7" s="121"/>
      <c r="AY7" s="121"/>
      <c r="AZ7" s="121"/>
      <c r="BA7" s="121"/>
      <c r="BB7" s="121"/>
      <c r="BC7" s="121"/>
      <c r="BD7" s="121"/>
      <c r="BE7" s="121"/>
      <c r="BF7" s="121"/>
      <c r="BG7" s="121"/>
      <c r="BH7" s="121"/>
      <c r="BI7" s="121"/>
      <c r="BJ7" s="121"/>
      <c r="BK7" s="121"/>
      <c r="BL7" s="121"/>
      <c r="BM7" s="121"/>
      <c r="BN7" s="121"/>
    </row>
    <row r="8" spans="1:66" ht="11.45" customHeight="1"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c r="AW8" s="121"/>
      <c r="AX8" s="121"/>
      <c r="AY8" s="121"/>
      <c r="AZ8" s="121"/>
      <c r="BA8" s="121"/>
      <c r="BB8" s="121"/>
      <c r="BC8" s="121"/>
      <c r="BD8" s="121"/>
      <c r="BE8" s="121"/>
      <c r="BF8" s="121"/>
      <c r="BG8" s="121"/>
      <c r="BH8" s="121"/>
      <c r="BI8" s="121"/>
      <c r="BJ8" s="121"/>
      <c r="BK8" s="121"/>
      <c r="BL8" s="121"/>
      <c r="BM8" s="121"/>
      <c r="BN8" s="121"/>
    </row>
    <row r="9" spans="1:66" ht="15.95" customHeight="1" x14ac:dyDescent="0.25">
      <c r="A9" s="176" t="s">
        <v>4</v>
      </c>
      <c r="B9" s="176"/>
      <c r="C9" s="176"/>
      <c r="D9" s="176"/>
      <c r="E9" s="176"/>
      <c r="F9" s="176"/>
      <c r="G9" s="176"/>
      <c r="H9" s="176"/>
      <c r="I9" s="176"/>
      <c r="J9" s="176"/>
      <c r="K9" s="176"/>
      <c r="L9" s="176"/>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c r="AW9" s="121"/>
      <c r="AX9" s="121"/>
      <c r="AY9" s="121"/>
      <c r="AZ9" s="121"/>
      <c r="BA9" s="121"/>
      <c r="BB9" s="121"/>
      <c r="BC9" s="121"/>
      <c r="BD9" s="121"/>
      <c r="BE9" s="121"/>
      <c r="BF9" s="121"/>
      <c r="BG9" s="121"/>
      <c r="BH9" s="121"/>
      <c r="BI9" s="121"/>
      <c r="BJ9" s="121"/>
      <c r="BK9" s="121"/>
      <c r="BL9" s="121"/>
      <c r="BM9" s="121"/>
      <c r="BN9" s="121"/>
    </row>
    <row r="10" spans="1:66" ht="15.95" customHeight="1" x14ac:dyDescent="0.25">
      <c r="A10" s="178" t="s">
        <v>428</v>
      </c>
      <c r="B10" s="178"/>
      <c r="C10" s="178"/>
      <c r="D10" s="178"/>
      <c r="E10" s="178"/>
      <c r="F10" s="178"/>
      <c r="G10" s="178"/>
      <c r="H10" s="178"/>
      <c r="I10" s="178"/>
      <c r="J10" s="178"/>
      <c r="K10" s="178"/>
      <c r="L10" s="178"/>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row>
    <row r="11" spans="1:66" ht="11.45" customHeight="1"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row>
    <row r="12" spans="1:66" ht="15.95" customHeight="1" x14ac:dyDescent="0.25">
      <c r="A12" s="176" t="s">
        <v>471</v>
      </c>
      <c r="B12" s="176"/>
      <c r="C12" s="176"/>
      <c r="D12" s="176"/>
      <c r="E12" s="176"/>
      <c r="F12" s="176"/>
      <c r="G12" s="176"/>
      <c r="H12" s="176"/>
      <c r="I12" s="176"/>
      <c r="J12" s="176"/>
      <c r="K12" s="176"/>
      <c r="L12" s="176"/>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row>
    <row r="13" spans="1:66" ht="15.95" customHeight="1" x14ac:dyDescent="0.25">
      <c r="A13" s="178" t="s">
        <v>429</v>
      </c>
      <c r="B13" s="178"/>
      <c r="C13" s="178"/>
      <c r="D13" s="178"/>
      <c r="E13" s="178"/>
      <c r="F13" s="178"/>
      <c r="G13" s="178"/>
      <c r="H13" s="178"/>
      <c r="I13" s="178"/>
      <c r="J13" s="178"/>
      <c r="K13" s="178"/>
      <c r="L13" s="178"/>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21"/>
      <c r="BI13" s="121"/>
      <c r="BJ13" s="121"/>
      <c r="BK13" s="121"/>
      <c r="BL13" s="121"/>
      <c r="BM13" s="121"/>
      <c r="BN13" s="121"/>
    </row>
    <row r="14" spans="1:66" ht="11.45" customHeight="1" x14ac:dyDescent="0.25">
      <c r="A14" s="121"/>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c r="BA14" s="121"/>
      <c r="BB14" s="121"/>
      <c r="BC14" s="121"/>
      <c r="BD14" s="121"/>
      <c r="BE14" s="121"/>
      <c r="BF14" s="121"/>
      <c r="BG14" s="121"/>
      <c r="BH14" s="121"/>
      <c r="BI14" s="121"/>
      <c r="BJ14" s="121"/>
      <c r="BK14" s="121"/>
      <c r="BL14" s="121"/>
      <c r="BM14" s="121"/>
      <c r="BN14" s="121"/>
    </row>
    <row r="15" spans="1:66" ht="15.95" customHeight="1" x14ac:dyDescent="0.25">
      <c r="A15" s="179" t="s">
        <v>536</v>
      </c>
      <c r="B15" s="179"/>
      <c r="C15" s="179"/>
      <c r="D15" s="179"/>
      <c r="E15" s="179"/>
      <c r="F15" s="179"/>
      <c r="G15" s="179"/>
      <c r="H15" s="179"/>
      <c r="I15" s="179"/>
      <c r="J15" s="179"/>
      <c r="K15" s="179"/>
      <c r="L15" s="179"/>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c r="BD15" s="121"/>
      <c r="BE15" s="121"/>
      <c r="BF15" s="121"/>
      <c r="BG15" s="121"/>
      <c r="BH15" s="121"/>
      <c r="BI15" s="121"/>
      <c r="BJ15" s="121"/>
      <c r="BK15" s="121"/>
      <c r="BL15" s="121"/>
      <c r="BM15" s="121"/>
      <c r="BN15" s="121"/>
    </row>
    <row r="16" spans="1:66" ht="15.95" customHeight="1" x14ac:dyDescent="0.25">
      <c r="A16" s="178" t="s">
        <v>430</v>
      </c>
      <c r="B16" s="178"/>
      <c r="C16" s="178"/>
      <c r="D16" s="178"/>
      <c r="E16" s="178"/>
      <c r="F16" s="178"/>
      <c r="G16" s="178"/>
      <c r="H16" s="178"/>
      <c r="I16" s="178"/>
      <c r="J16" s="178"/>
      <c r="K16" s="178"/>
      <c r="L16" s="178"/>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c r="BD16" s="121"/>
      <c r="BE16" s="121"/>
      <c r="BF16" s="121"/>
      <c r="BG16" s="121"/>
      <c r="BH16" s="121"/>
      <c r="BI16" s="121"/>
      <c r="BJ16" s="121"/>
      <c r="BK16" s="121"/>
      <c r="BL16" s="121"/>
      <c r="BM16" s="121"/>
      <c r="BN16" s="121"/>
    </row>
    <row r="17" spans="1:66" ht="11.45" customHeight="1" x14ac:dyDescent="0.25">
      <c r="A17" s="121"/>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21"/>
      <c r="BI17" s="121"/>
      <c r="BJ17" s="121"/>
      <c r="BK17" s="121"/>
      <c r="BL17" s="121"/>
      <c r="BM17" s="121"/>
      <c r="BN17" s="121"/>
    </row>
    <row r="18" spans="1:66" ht="18.95" customHeight="1" x14ac:dyDescent="0.3">
      <c r="A18" s="180" t="s">
        <v>138</v>
      </c>
      <c r="B18" s="180"/>
      <c r="C18" s="180"/>
      <c r="D18" s="180"/>
      <c r="E18" s="180"/>
      <c r="F18" s="180"/>
      <c r="G18" s="180"/>
      <c r="H18" s="180"/>
      <c r="I18" s="180"/>
      <c r="J18" s="180"/>
      <c r="K18" s="180"/>
      <c r="L18" s="180"/>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1"/>
      <c r="BE18" s="121"/>
      <c r="BF18" s="121"/>
      <c r="BG18" s="121"/>
      <c r="BH18" s="121"/>
      <c r="BI18" s="121"/>
      <c r="BJ18" s="121"/>
      <c r="BK18" s="121"/>
      <c r="BL18" s="121"/>
      <c r="BM18" s="121"/>
      <c r="BN18" s="121"/>
    </row>
    <row r="19" spans="1:66" ht="11.45" customHeight="1" x14ac:dyDescent="0.25">
      <c r="A19" s="121"/>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c r="BD19" s="121"/>
      <c r="BE19" s="121"/>
      <c r="BF19" s="121"/>
      <c r="BG19" s="121"/>
      <c r="BH19" s="121"/>
      <c r="BI19" s="121"/>
      <c r="BJ19" s="121"/>
      <c r="BK19" s="121"/>
      <c r="BL19" s="121"/>
      <c r="BM19" s="121"/>
      <c r="BN19" s="121"/>
    </row>
    <row r="20" spans="1:66" ht="15.95" customHeight="1" thickBot="1" x14ac:dyDescent="0.3">
      <c r="A20" s="181" t="s">
        <v>139</v>
      </c>
      <c r="B20" s="181"/>
      <c r="C20" s="181"/>
      <c r="D20" s="181"/>
      <c r="E20" s="181" t="s">
        <v>140</v>
      </c>
      <c r="F20" s="181"/>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21"/>
      <c r="BI20" s="121"/>
      <c r="BJ20" s="121"/>
      <c r="BK20" s="121"/>
      <c r="BL20" s="121"/>
      <c r="BM20" s="121"/>
      <c r="BN20" s="121"/>
    </row>
    <row r="21" spans="1:66" ht="15.95" customHeight="1" thickBot="1" x14ac:dyDescent="0.3">
      <c r="A21" s="163" t="s">
        <v>141</v>
      </c>
      <c r="B21" s="163"/>
      <c r="C21" s="163"/>
      <c r="D21" s="163"/>
      <c r="E21" s="182">
        <v>6481333.6900000004</v>
      </c>
      <c r="F21" s="182"/>
      <c r="G21" s="121"/>
      <c r="H21" s="181" t="s">
        <v>142</v>
      </c>
      <c r="I21" s="181"/>
      <c r="J21" s="181"/>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21"/>
      <c r="BF21" s="121"/>
      <c r="BG21" s="121"/>
      <c r="BH21" s="121"/>
      <c r="BI21" s="121"/>
      <c r="BJ21" s="121"/>
      <c r="BK21" s="121"/>
      <c r="BL21" s="121"/>
      <c r="BM21" s="121"/>
      <c r="BN21" s="121"/>
    </row>
    <row r="22" spans="1:66" ht="15.95" customHeight="1" thickBot="1" x14ac:dyDescent="0.3">
      <c r="A22" s="165" t="s">
        <v>143</v>
      </c>
      <c r="B22" s="165"/>
      <c r="C22" s="165"/>
      <c r="D22" s="165"/>
      <c r="E22" s="164"/>
      <c r="F22" s="164"/>
      <c r="G22" s="123"/>
      <c r="H22" s="158" t="s">
        <v>144</v>
      </c>
      <c r="I22" s="158"/>
      <c r="J22" s="158"/>
      <c r="K22" s="159" t="s">
        <v>420</v>
      </c>
      <c r="L22" s="159"/>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c r="BJ22" s="121"/>
      <c r="BK22" s="121"/>
      <c r="BL22" s="121"/>
      <c r="BM22" s="121"/>
      <c r="BN22" s="121"/>
    </row>
    <row r="23" spans="1:66" ht="32.1" customHeight="1" thickBot="1" x14ac:dyDescent="0.3">
      <c r="A23" s="165" t="s">
        <v>145</v>
      </c>
      <c r="B23" s="165"/>
      <c r="C23" s="165"/>
      <c r="D23" s="165"/>
      <c r="E23" s="161">
        <v>5</v>
      </c>
      <c r="F23" s="161"/>
      <c r="G23" s="123"/>
      <c r="H23" s="158" t="s">
        <v>146</v>
      </c>
      <c r="I23" s="158"/>
      <c r="J23" s="158"/>
      <c r="K23" s="159" t="s">
        <v>420</v>
      </c>
      <c r="L23" s="159"/>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21"/>
      <c r="BB23" s="121"/>
      <c r="BC23" s="121"/>
      <c r="BD23" s="121"/>
      <c r="BE23" s="121"/>
      <c r="BF23" s="121"/>
      <c r="BG23" s="121"/>
      <c r="BH23" s="121"/>
      <c r="BI23" s="121"/>
      <c r="BJ23" s="121"/>
      <c r="BK23" s="121"/>
      <c r="BL23" s="121"/>
      <c r="BM23" s="121"/>
      <c r="BN23" s="121"/>
    </row>
    <row r="24" spans="1:66" ht="48" customHeight="1" thickBot="1" x14ac:dyDescent="0.3">
      <c r="A24" s="160" t="s">
        <v>147</v>
      </c>
      <c r="B24" s="160"/>
      <c r="C24" s="160"/>
      <c r="D24" s="160"/>
      <c r="E24" s="161">
        <v>1</v>
      </c>
      <c r="F24" s="161"/>
      <c r="G24" s="123"/>
      <c r="H24" s="158" t="s">
        <v>148</v>
      </c>
      <c r="I24" s="158"/>
      <c r="J24" s="158"/>
      <c r="K24" s="162">
        <v>-14576572.57</v>
      </c>
      <c r="L24" s="162"/>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1"/>
      <c r="AT24" s="121"/>
      <c r="AU24" s="121"/>
      <c r="AV24" s="121"/>
      <c r="AW24" s="121"/>
      <c r="AX24" s="121"/>
      <c r="AY24" s="121"/>
      <c r="AZ24" s="121"/>
      <c r="BA24" s="121"/>
      <c r="BB24" s="121"/>
      <c r="BC24" s="121"/>
      <c r="BD24" s="121"/>
      <c r="BE24" s="121"/>
      <c r="BF24" s="121"/>
      <c r="BG24" s="121"/>
      <c r="BH24" s="121"/>
      <c r="BI24" s="121"/>
      <c r="BJ24" s="121"/>
      <c r="BK24" s="121"/>
      <c r="BL24" s="121"/>
      <c r="BM24" s="121"/>
      <c r="BN24" s="121"/>
    </row>
    <row r="25" spans="1:66" ht="15.95" customHeight="1" thickBot="1" x14ac:dyDescent="0.3">
      <c r="A25" s="163" t="s">
        <v>149</v>
      </c>
      <c r="B25" s="163"/>
      <c r="C25" s="163"/>
      <c r="D25" s="163"/>
      <c r="E25" s="164"/>
      <c r="F25" s="164"/>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c r="BF25" s="121"/>
      <c r="BG25" s="121"/>
      <c r="BH25" s="121"/>
      <c r="BI25" s="121"/>
      <c r="BJ25" s="121"/>
      <c r="BK25" s="121"/>
      <c r="BL25" s="121"/>
      <c r="BM25" s="121"/>
      <c r="BN25" s="121"/>
    </row>
    <row r="26" spans="1:66" ht="15.95" customHeight="1" thickBot="1" x14ac:dyDescent="0.3">
      <c r="A26" s="165" t="s">
        <v>150</v>
      </c>
      <c r="B26" s="165"/>
      <c r="C26" s="165"/>
      <c r="D26" s="165"/>
      <c r="E26" s="164"/>
      <c r="F26" s="164"/>
      <c r="G26" s="121"/>
      <c r="H26" s="166" t="s">
        <v>476</v>
      </c>
      <c r="I26" s="166"/>
      <c r="J26" s="166"/>
      <c r="K26" s="166"/>
      <c r="L26" s="166"/>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121"/>
      <c r="BA26" s="121"/>
      <c r="BB26" s="121"/>
      <c r="BC26" s="121"/>
      <c r="BD26" s="121"/>
      <c r="BE26" s="121"/>
      <c r="BF26" s="121"/>
      <c r="BG26" s="121"/>
      <c r="BH26" s="121"/>
      <c r="BI26" s="121"/>
      <c r="BJ26" s="121"/>
      <c r="BK26" s="121"/>
      <c r="BL26" s="121"/>
      <c r="BM26" s="121"/>
      <c r="BN26" s="121"/>
    </row>
    <row r="27" spans="1:66" ht="15.95" customHeight="1" thickBot="1" x14ac:dyDescent="0.3">
      <c r="A27" s="165" t="s">
        <v>151</v>
      </c>
      <c r="B27" s="165"/>
      <c r="C27" s="165"/>
      <c r="D27" s="165"/>
      <c r="E27" s="164"/>
      <c r="F27" s="164"/>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row>
    <row r="28" spans="1:66" ht="32.1" customHeight="1" thickBot="1" x14ac:dyDescent="0.3">
      <c r="A28" s="165" t="s">
        <v>152</v>
      </c>
      <c r="B28" s="165"/>
      <c r="C28" s="165"/>
      <c r="D28" s="165"/>
      <c r="E28" s="164"/>
      <c r="F28" s="164"/>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121"/>
      <c r="BF28" s="121"/>
      <c r="BG28" s="121"/>
      <c r="BH28" s="121"/>
      <c r="BI28" s="121"/>
      <c r="BJ28" s="121"/>
      <c r="BK28" s="121"/>
      <c r="BL28" s="121"/>
      <c r="BM28" s="121"/>
      <c r="BN28" s="121"/>
    </row>
    <row r="29" spans="1:66" ht="15.95" customHeight="1" thickBot="1" x14ac:dyDescent="0.3">
      <c r="A29" s="165" t="s">
        <v>153</v>
      </c>
      <c r="B29" s="165"/>
      <c r="C29" s="165"/>
      <c r="D29" s="165"/>
      <c r="E29" s="164"/>
      <c r="F29" s="164"/>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c r="BA29" s="121"/>
      <c r="BB29" s="121"/>
      <c r="BC29" s="121"/>
      <c r="BD29" s="121"/>
      <c r="BE29" s="121"/>
      <c r="BF29" s="121"/>
      <c r="BG29" s="121"/>
      <c r="BH29" s="121"/>
      <c r="BI29" s="121"/>
      <c r="BJ29" s="121"/>
      <c r="BK29" s="121"/>
      <c r="BL29" s="121"/>
      <c r="BM29" s="121"/>
      <c r="BN29" s="121"/>
    </row>
    <row r="30" spans="1:66" ht="15.95" customHeight="1" thickBot="1" x14ac:dyDescent="0.3">
      <c r="A30" s="165" t="s">
        <v>154</v>
      </c>
      <c r="B30" s="165"/>
      <c r="C30" s="165"/>
      <c r="D30" s="165"/>
      <c r="E30" s="164"/>
      <c r="F30" s="164"/>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1"/>
      <c r="AT30" s="121"/>
      <c r="AU30" s="121"/>
      <c r="AV30" s="121"/>
      <c r="AW30" s="121"/>
      <c r="AX30" s="121"/>
      <c r="AY30" s="121"/>
      <c r="AZ30" s="121"/>
      <c r="BA30" s="121"/>
      <c r="BB30" s="121"/>
      <c r="BC30" s="121"/>
      <c r="BD30" s="121"/>
      <c r="BE30" s="121"/>
      <c r="BF30" s="121"/>
      <c r="BG30" s="121"/>
      <c r="BH30" s="121"/>
      <c r="BI30" s="121"/>
      <c r="BJ30" s="121"/>
      <c r="BK30" s="121"/>
      <c r="BL30" s="121"/>
      <c r="BM30" s="121"/>
      <c r="BN30" s="121"/>
    </row>
    <row r="31" spans="1:66" ht="15.95" customHeight="1" thickBot="1" x14ac:dyDescent="0.3">
      <c r="A31" s="165"/>
      <c r="B31" s="165"/>
      <c r="C31" s="165"/>
      <c r="D31" s="165"/>
      <c r="E31" s="159"/>
      <c r="F31" s="159"/>
      <c r="G31" s="121"/>
      <c r="H31" s="121"/>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row>
    <row r="32" spans="1:66" ht="15.95" customHeight="1" thickBot="1" x14ac:dyDescent="0.3">
      <c r="A32" s="160" t="s">
        <v>155</v>
      </c>
      <c r="B32" s="160"/>
      <c r="C32" s="160"/>
      <c r="D32" s="160"/>
      <c r="E32" s="161">
        <v>20</v>
      </c>
      <c r="F32" s="161"/>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c r="BA32" s="121"/>
      <c r="BB32" s="121"/>
      <c r="BC32" s="121"/>
      <c r="BD32" s="121"/>
      <c r="BE32" s="121"/>
      <c r="BF32" s="121"/>
      <c r="BG32" s="121"/>
      <c r="BH32" s="121"/>
      <c r="BI32" s="121"/>
      <c r="BJ32" s="121"/>
      <c r="BK32" s="121"/>
      <c r="BL32" s="121"/>
      <c r="BM32" s="121"/>
      <c r="BN32" s="121"/>
    </row>
    <row r="33" spans="1:66" ht="15.95" customHeight="1" thickBot="1" x14ac:dyDescent="0.3">
      <c r="A33" s="163"/>
      <c r="B33" s="163"/>
      <c r="C33" s="163"/>
      <c r="D33" s="163"/>
      <c r="E33" s="159"/>
      <c r="F33" s="159"/>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1"/>
      <c r="BC33" s="121"/>
      <c r="BD33" s="121"/>
      <c r="BE33" s="121"/>
      <c r="BF33" s="121"/>
      <c r="BG33" s="121"/>
      <c r="BH33" s="121"/>
      <c r="BI33" s="121"/>
      <c r="BJ33" s="121"/>
      <c r="BK33" s="121"/>
      <c r="BL33" s="121"/>
      <c r="BM33" s="121"/>
      <c r="BN33" s="121"/>
    </row>
    <row r="34" spans="1:66" ht="15.95" customHeight="1" thickBot="1" x14ac:dyDescent="0.3">
      <c r="A34" s="165" t="s">
        <v>156</v>
      </c>
      <c r="B34" s="165"/>
      <c r="C34" s="165"/>
      <c r="D34" s="165"/>
      <c r="E34" s="164"/>
      <c r="F34" s="164"/>
      <c r="G34" s="121"/>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row>
    <row r="35" spans="1:66" ht="15.95" customHeight="1" thickBot="1" x14ac:dyDescent="0.3">
      <c r="A35" s="160" t="s">
        <v>157</v>
      </c>
      <c r="B35" s="160"/>
      <c r="C35" s="160"/>
      <c r="D35" s="160"/>
      <c r="E35" s="164"/>
      <c r="F35" s="164"/>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row>
    <row r="36" spans="1:66" ht="15.95" customHeight="1" thickBot="1" x14ac:dyDescent="0.3">
      <c r="A36" s="163" t="s">
        <v>158</v>
      </c>
      <c r="B36" s="163"/>
      <c r="C36" s="163"/>
      <c r="D36" s="163"/>
      <c r="E36" s="161">
        <v>8</v>
      </c>
      <c r="F36" s="161"/>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121"/>
      <c r="BA36" s="121"/>
      <c r="BB36" s="121"/>
      <c r="BC36" s="121"/>
      <c r="BD36" s="121"/>
      <c r="BE36" s="121"/>
      <c r="BF36" s="121"/>
      <c r="BG36" s="121"/>
      <c r="BH36" s="121"/>
      <c r="BI36" s="121"/>
      <c r="BJ36" s="121"/>
      <c r="BK36" s="121"/>
      <c r="BL36" s="121"/>
      <c r="BM36" s="121"/>
      <c r="BN36" s="121"/>
    </row>
    <row r="37" spans="1:66" ht="15.95" customHeight="1" thickBot="1" x14ac:dyDescent="0.3">
      <c r="A37" s="165" t="s">
        <v>159</v>
      </c>
      <c r="B37" s="165"/>
      <c r="C37" s="165"/>
      <c r="D37" s="165"/>
      <c r="E37" s="161">
        <v>12</v>
      </c>
      <c r="F37" s="161"/>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121"/>
      <c r="BA37" s="121"/>
      <c r="BB37" s="121"/>
      <c r="BC37" s="121"/>
      <c r="BD37" s="121"/>
      <c r="BE37" s="121"/>
      <c r="BF37" s="121"/>
      <c r="BG37" s="121"/>
      <c r="BH37" s="121"/>
      <c r="BI37" s="121"/>
      <c r="BJ37" s="121"/>
      <c r="BK37" s="121"/>
      <c r="BL37" s="121"/>
      <c r="BM37" s="121"/>
      <c r="BN37" s="121"/>
    </row>
    <row r="38" spans="1:66" ht="15.95" customHeight="1" thickBot="1" x14ac:dyDescent="0.3">
      <c r="A38" s="165" t="s">
        <v>160</v>
      </c>
      <c r="B38" s="165"/>
      <c r="C38" s="165"/>
      <c r="D38" s="165"/>
      <c r="E38" s="161">
        <v>12</v>
      </c>
      <c r="F38" s="161"/>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c r="BB38" s="121"/>
      <c r="BC38" s="121"/>
      <c r="BD38" s="121"/>
      <c r="BE38" s="121"/>
      <c r="BF38" s="121"/>
      <c r="BG38" s="121"/>
      <c r="BH38" s="121"/>
      <c r="BI38" s="121"/>
      <c r="BJ38" s="121"/>
      <c r="BK38" s="121"/>
      <c r="BL38" s="121"/>
      <c r="BM38" s="121"/>
      <c r="BN38" s="121"/>
    </row>
    <row r="39" spans="1:66" ht="15.95" customHeight="1" thickBot="1" x14ac:dyDescent="0.3">
      <c r="A39" s="165" t="s">
        <v>161</v>
      </c>
      <c r="B39" s="165"/>
      <c r="C39" s="165"/>
      <c r="D39" s="165"/>
      <c r="E39" s="164"/>
      <c r="F39" s="164"/>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c r="BA39" s="121"/>
      <c r="BB39" s="121"/>
      <c r="BC39" s="121"/>
      <c r="BD39" s="121"/>
      <c r="BE39" s="121"/>
      <c r="BF39" s="121"/>
      <c r="BG39" s="121"/>
      <c r="BH39" s="121"/>
      <c r="BI39" s="121"/>
      <c r="BJ39" s="121"/>
      <c r="BK39" s="121"/>
      <c r="BL39" s="121"/>
      <c r="BM39" s="121"/>
      <c r="BN39" s="121"/>
    </row>
    <row r="40" spans="1:66" ht="15.95" customHeight="1" thickBot="1" x14ac:dyDescent="0.3">
      <c r="A40" s="165" t="s">
        <v>162</v>
      </c>
      <c r="B40" s="165"/>
      <c r="C40" s="165"/>
      <c r="D40" s="165"/>
      <c r="E40" s="175">
        <v>16.5</v>
      </c>
      <c r="F40" s="175"/>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121"/>
      <c r="BA40" s="121"/>
      <c r="BB40" s="121"/>
      <c r="BC40" s="121"/>
      <c r="BD40" s="121"/>
      <c r="BE40" s="121"/>
      <c r="BF40" s="121"/>
      <c r="BG40" s="121"/>
      <c r="BH40" s="121"/>
      <c r="BI40" s="121"/>
      <c r="BJ40" s="121"/>
      <c r="BK40" s="121"/>
      <c r="BL40" s="121"/>
      <c r="BM40" s="121"/>
      <c r="BN40" s="121"/>
    </row>
    <row r="41" spans="1:66" ht="15.95" customHeight="1" thickBot="1" x14ac:dyDescent="0.3">
      <c r="A41" s="165" t="s">
        <v>163</v>
      </c>
      <c r="B41" s="165"/>
      <c r="C41" s="165"/>
      <c r="D41" s="165"/>
      <c r="E41" s="161">
        <v>100</v>
      </c>
      <c r="F41" s="161"/>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c r="BA41" s="121"/>
      <c r="BB41" s="121"/>
      <c r="BC41" s="121"/>
      <c r="BD41" s="121"/>
      <c r="BE41" s="121"/>
      <c r="BF41" s="121"/>
      <c r="BG41" s="121"/>
      <c r="BH41" s="121"/>
      <c r="BI41" s="121"/>
      <c r="BJ41" s="121"/>
      <c r="BK41" s="121"/>
      <c r="BL41" s="121"/>
      <c r="BM41" s="121"/>
      <c r="BN41" s="121"/>
    </row>
    <row r="42" spans="1:66" ht="15.95" customHeight="1" thickBot="1" x14ac:dyDescent="0.3">
      <c r="A42" s="160" t="s">
        <v>164</v>
      </c>
      <c r="B42" s="160"/>
      <c r="C42" s="160"/>
      <c r="D42" s="160"/>
      <c r="E42" s="175">
        <v>16.5</v>
      </c>
      <c r="F42" s="175"/>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c r="BA42" s="121"/>
      <c r="BB42" s="121"/>
      <c r="BC42" s="121"/>
      <c r="BD42" s="121"/>
      <c r="BE42" s="121"/>
      <c r="BF42" s="121"/>
      <c r="BG42" s="121"/>
      <c r="BH42" s="121"/>
      <c r="BI42" s="121"/>
      <c r="BJ42" s="121"/>
      <c r="BK42" s="121"/>
      <c r="BL42" s="121"/>
      <c r="BM42" s="121"/>
      <c r="BN42" s="121"/>
    </row>
    <row r="43" spans="1:66" ht="15.95" customHeight="1" x14ac:dyDescent="0.25">
      <c r="A43" s="163" t="s">
        <v>165</v>
      </c>
      <c r="B43" s="163"/>
      <c r="C43" s="163"/>
      <c r="D43" s="163"/>
      <c r="E43" s="174" t="s">
        <v>477</v>
      </c>
      <c r="F43" s="174"/>
      <c r="G43" s="124">
        <v>2018</v>
      </c>
      <c r="H43" s="124">
        <v>2019</v>
      </c>
      <c r="I43" s="124">
        <v>2020</v>
      </c>
      <c r="J43" s="124">
        <v>2021</v>
      </c>
      <c r="K43" s="124">
        <v>2022</v>
      </c>
      <c r="L43" s="124">
        <v>2023</v>
      </c>
      <c r="M43" s="124">
        <v>2024</v>
      </c>
      <c r="N43" s="125"/>
      <c r="O43" s="125"/>
      <c r="P43" s="125"/>
      <c r="Q43" s="125"/>
      <c r="R43" s="125" t="s">
        <v>442</v>
      </c>
      <c r="S43" s="121"/>
      <c r="T43" s="121"/>
      <c r="U43" s="121"/>
      <c r="V43" s="121"/>
      <c r="W43" s="121"/>
      <c r="X43" s="121"/>
      <c r="Y43" s="121"/>
      <c r="Z43" s="121"/>
      <c r="AA43" s="121"/>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121"/>
      <c r="BA43" s="121"/>
      <c r="BB43" s="121"/>
      <c r="BC43" s="121"/>
      <c r="BD43" s="121"/>
      <c r="BE43" s="121"/>
      <c r="BF43" s="121"/>
      <c r="BG43" s="121"/>
      <c r="BH43" s="121"/>
      <c r="BI43" s="121"/>
      <c r="BJ43" s="121"/>
      <c r="BK43" s="121"/>
      <c r="BL43" s="121"/>
      <c r="BM43" s="121"/>
      <c r="BN43" s="121"/>
    </row>
    <row r="44" spans="1:66" ht="15.95" customHeight="1" x14ac:dyDescent="0.25">
      <c r="A44" s="156" t="s">
        <v>166</v>
      </c>
      <c r="B44" s="156"/>
      <c r="C44" s="156"/>
      <c r="D44" s="156"/>
      <c r="E44" s="157"/>
      <c r="F44" s="157"/>
      <c r="G44" s="126">
        <v>4.7</v>
      </c>
      <c r="H44" s="127">
        <v>4</v>
      </c>
      <c r="I44" s="127">
        <v>4</v>
      </c>
      <c r="J44" s="127">
        <v>4</v>
      </c>
      <c r="K44" s="127">
        <v>4</v>
      </c>
      <c r="L44" s="127">
        <v>4</v>
      </c>
      <c r="M44" s="127">
        <v>4</v>
      </c>
      <c r="N44" s="128"/>
      <c r="O44" s="128"/>
      <c r="P44" s="128"/>
      <c r="Q44" s="128"/>
      <c r="R44" s="129"/>
      <c r="S44" s="121"/>
      <c r="T44" s="121"/>
      <c r="U44" s="121"/>
      <c r="V44" s="121"/>
      <c r="W44" s="121"/>
      <c r="X44" s="121"/>
      <c r="Y44" s="121"/>
      <c r="Z44" s="121"/>
      <c r="AA44" s="121"/>
      <c r="AB44" s="121"/>
      <c r="AC44" s="121"/>
      <c r="AD44" s="12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121"/>
      <c r="BA44" s="121"/>
      <c r="BB44" s="121"/>
      <c r="BC44" s="121"/>
      <c r="BD44" s="121"/>
      <c r="BE44" s="121"/>
      <c r="BF44" s="121"/>
      <c r="BG44" s="121"/>
      <c r="BH44" s="121"/>
      <c r="BI44" s="121"/>
      <c r="BJ44" s="121"/>
      <c r="BK44" s="121"/>
      <c r="BL44" s="121"/>
      <c r="BM44" s="121"/>
      <c r="BN44" s="121"/>
    </row>
    <row r="45" spans="1:66" ht="15.95" customHeight="1" x14ac:dyDescent="0.25">
      <c r="A45" s="156" t="s">
        <v>167</v>
      </c>
      <c r="B45" s="156"/>
      <c r="C45" s="156"/>
      <c r="D45" s="156"/>
      <c r="E45" s="157"/>
      <c r="F45" s="157"/>
      <c r="G45" s="126">
        <v>4.7</v>
      </c>
      <c r="H45" s="126">
        <v>8.9</v>
      </c>
      <c r="I45" s="126">
        <v>13.2</v>
      </c>
      <c r="J45" s="126">
        <v>17.8</v>
      </c>
      <c r="K45" s="126">
        <v>22.5</v>
      </c>
      <c r="L45" s="126">
        <v>27.4</v>
      </c>
      <c r="M45" s="126">
        <v>32.5</v>
      </c>
      <c r="N45" s="128"/>
      <c r="O45" s="128"/>
      <c r="P45" s="128"/>
      <c r="Q45" s="128"/>
      <c r="R45" s="129"/>
      <c r="S45" s="121"/>
      <c r="T45" s="121"/>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c r="BA45" s="121"/>
      <c r="BB45" s="121"/>
      <c r="BC45" s="121"/>
      <c r="BD45" s="121"/>
      <c r="BE45" s="121"/>
      <c r="BF45" s="121"/>
      <c r="BG45" s="121"/>
      <c r="BH45" s="121"/>
      <c r="BI45" s="121"/>
      <c r="BJ45" s="121"/>
      <c r="BK45" s="121"/>
      <c r="BL45" s="121"/>
      <c r="BM45" s="121"/>
      <c r="BN45" s="121"/>
    </row>
    <row r="46" spans="1:66" ht="15.95" customHeight="1" x14ac:dyDescent="0.25">
      <c r="A46" s="156" t="s">
        <v>443</v>
      </c>
      <c r="B46" s="156"/>
      <c r="C46" s="156"/>
      <c r="D46" s="156"/>
      <c r="E46" s="157"/>
      <c r="F46" s="157"/>
      <c r="G46" s="129"/>
      <c r="H46" s="129"/>
      <c r="I46" s="129"/>
      <c r="J46" s="129"/>
      <c r="K46" s="129"/>
      <c r="L46" s="129"/>
      <c r="M46" s="129"/>
      <c r="N46" s="128"/>
      <c r="O46" s="128"/>
      <c r="P46" s="128"/>
      <c r="Q46" s="128"/>
      <c r="R46" s="129"/>
      <c r="S46" s="121"/>
      <c r="T46" s="121"/>
      <c r="U46" s="121"/>
      <c r="V46" s="121"/>
      <c r="W46" s="121"/>
      <c r="X46" s="121"/>
      <c r="Y46" s="121"/>
      <c r="Z46" s="121"/>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1"/>
      <c r="BA46" s="121"/>
      <c r="BB46" s="121"/>
      <c r="BC46" s="121"/>
      <c r="BD46" s="121"/>
      <c r="BE46" s="121"/>
      <c r="BF46" s="121"/>
      <c r="BG46" s="121"/>
      <c r="BH46" s="121"/>
      <c r="BI46" s="121"/>
      <c r="BJ46" s="121"/>
      <c r="BK46" s="121"/>
      <c r="BL46" s="121"/>
      <c r="BM46" s="121"/>
      <c r="BN46" s="121"/>
    </row>
    <row r="47" spans="1:66" ht="15.95" customHeight="1" thickBot="1" x14ac:dyDescent="0.3">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121"/>
      <c r="BA47" s="121"/>
      <c r="BB47" s="121"/>
      <c r="BC47" s="121"/>
      <c r="BD47" s="121"/>
      <c r="BE47" s="121"/>
      <c r="BF47" s="121"/>
      <c r="BG47" s="121"/>
      <c r="BH47" s="121"/>
      <c r="BI47" s="121"/>
      <c r="BJ47" s="121"/>
      <c r="BK47" s="121"/>
      <c r="BL47" s="121"/>
      <c r="BM47" s="121"/>
      <c r="BN47" s="121"/>
    </row>
    <row r="48" spans="1:66" ht="15.95" customHeight="1" x14ac:dyDescent="0.25">
      <c r="A48" s="173" t="s">
        <v>168</v>
      </c>
      <c r="B48" s="173"/>
      <c r="C48" s="173"/>
      <c r="D48" s="173"/>
      <c r="E48" s="174" t="s">
        <v>477</v>
      </c>
      <c r="F48" s="174"/>
      <c r="G48" s="124">
        <v>2018</v>
      </c>
      <c r="H48" s="124">
        <v>2019</v>
      </c>
      <c r="I48" s="124">
        <v>2020</v>
      </c>
      <c r="J48" s="124">
        <v>2021</v>
      </c>
      <c r="K48" s="124">
        <v>2022</v>
      </c>
      <c r="L48" s="124">
        <v>2023</v>
      </c>
      <c r="M48" s="124">
        <v>2024</v>
      </c>
      <c r="N48" s="125"/>
      <c r="O48" s="125"/>
      <c r="P48" s="125"/>
      <c r="Q48" s="125"/>
      <c r="R48" s="125" t="s">
        <v>442</v>
      </c>
      <c r="S48" s="121"/>
      <c r="T48" s="121"/>
      <c r="U48" s="121"/>
      <c r="V48" s="121"/>
      <c r="W48" s="121"/>
      <c r="X48" s="121"/>
      <c r="Y48" s="121"/>
      <c r="Z48" s="121"/>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121"/>
      <c r="BA48" s="121"/>
      <c r="BB48" s="121"/>
      <c r="BC48" s="121"/>
      <c r="BD48" s="121"/>
      <c r="BE48" s="121"/>
      <c r="BF48" s="121"/>
      <c r="BG48" s="121"/>
      <c r="BH48" s="121"/>
      <c r="BI48" s="121"/>
      <c r="BJ48" s="121"/>
      <c r="BK48" s="121"/>
      <c r="BL48" s="121"/>
      <c r="BM48" s="121"/>
      <c r="BN48" s="121"/>
    </row>
    <row r="49" spans="1:66" ht="15.95" customHeight="1" x14ac:dyDescent="0.25">
      <c r="A49" s="156" t="s">
        <v>169</v>
      </c>
      <c r="B49" s="156"/>
      <c r="C49" s="156"/>
      <c r="D49" s="156"/>
      <c r="E49" s="157"/>
      <c r="F49" s="157"/>
      <c r="G49" s="129"/>
      <c r="H49" s="129"/>
      <c r="I49" s="129"/>
      <c r="J49" s="129"/>
      <c r="K49" s="129"/>
      <c r="L49" s="129"/>
      <c r="M49" s="129"/>
      <c r="N49" s="128"/>
      <c r="O49" s="128"/>
      <c r="P49" s="128"/>
      <c r="Q49" s="128"/>
      <c r="R49" s="129"/>
      <c r="S49" s="121"/>
      <c r="T49" s="121"/>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c r="BA49" s="121"/>
      <c r="BB49" s="121"/>
      <c r="BC49" s="121"/>
      <c r="BD49" s="121"/>
      <c r="BE49" s="121"/>
      <c r="BF49" s="121"/>
      <c r="BG49" s="121"/>
      <c r="BH49" s="121"/>
      <c r="BI49" s="121"/>
      <c r="BJ49" s="121"/>
      <c r="BK49" s="121"/>
      <c r="BL49" s="121"/>
      <c r="BM49" s="121"/>
      <c r="BN49" s="121"/>
    </row>
    <row r="50" spans="1:66" ht="15.95" customHeight="1" x14ac:dyDescent="0.25">
      <c r="A50" s="156" t="s">
        <v>170</v>
      </c>
      <c r="B50" s="156"/>
      <c r="C50" s="156"/>
      <c r="D50" s="156"/>
      <c r="E50" s="157"/>
      <c r="F50" s="157"/>
      <c r="G50" s="129"/>
      <c r="H50" s="129"/>
      <c r="I50" s="129"/>
      <c r="J50" s="129"/>
      <c r="K50" s="129"/>
      <c r="L50" s="129"/>
      <c r="M50" s="129"/>
      <c r="N50" s="128"/>
      <c r="O50" s="128"/>
      <c r="P50" s="128"/>
      <c r="Q50" s="128"/>
      <c r="R50" s="129"/>
      <c r="S50" s="121"/>
      <c r="T50" s="121"/>
      <c r="U50" s="121"/>
      <c r="V50" s="121"/>
      <c r="W50" s="121"/>
      <c r="X50" s="121"/>
      <c r="Y50" s="121"/>
      <c r="Z50" s="121"/>
      <c r="AA50" s="121"/>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1"/>
      <c r="AZ50" s="121"/>
      <c r="BA50" s="121"/>
      <c r="BB50" s="121"/>
      <c r="BC50" s="121"/>
      <c r="BD50" s="121"/>
      <c r="BE50" s="121"/>
      <c r="BF50" s="121"/>
      <c r="BG50" s="121"/>
      <c r="BH50" s="121"/>
      <c r="BI50" s="121"/>
      <c r="BJ50" s="121"/>
      <c r="BK50" s="121"/>
      <c r="BL50" s="121"/>
      <c r="BM50" s="121"/>
      <c r="BN50" s="121"/>
    </row>
    <row r="51" spans="1:66" ht="15.95" customHeight="1" x14ac:dyDescent="0.25">
      <c r="A51" s="156" t="s">
        <v>171</v>
      </c>
      <c r="B51" s="156"/>
      <c r="C51" s="156"/>
      <c r="D51" s="156"/>
      <c r="E51" s="157"/>
      <c r="F51" s="157"/>
      <c r="G51" s="129"/>
      <c r="H51" s="129"/>
      <c r="I51" s="129"/>
      <c r="J51" s="129"/>
      <c r="K51" s="129"/>
      <c r="L51" s="129"/>
      <c r="M51" s="129"/>
      <c r="N51" s="128"/>
      <c r="O51" s="128"/>
      <c r="P51" s="128"/>
      <c r="Q51" s="128"/>
      <c r="R51" s="129"/>
      <c r="S51" s="121"/>
      <c r="T51" s="121"/>
      <c r="U51" s="121"/>
      <c r="V51" s="121"/>
      <c r="W51" s="121"/>
      <c r="X51" s="121"/>
      <c r="Y51" s="121"/>
      <c r="Z51" s="121"/>
      <c r="AA51" s="121"/>
      <c r="AB51" s="121"/>
      <c r="AC51" s="121"/>
      <c r="AD51" s="121"/>
      <c r="AE51" s="121"/>
      <c r="AF51" s="121"/>
      <c r="AG51" s="121"/>
      <c r="AH51" s="121"/>
      <c r="AI51" s="121"/>
      <c r="AJ51" s="121"/>
      <c r="AK51" s="121"/>
      <c r="AL51" s="121"/>
      <c r="AM51" s="121"/>
      <c r="AN51" s="121"/>
      <c r="AO51" s="121"/>
      <c r="AP51" s="121"/>
      <c r="AQ51" s="121"/>
      <c r="AR51" s="121"/>
      <c r="AS51" s="121"/>
      <c r="AT51" s="121"/>
      <c r="AU51" s="121"/>
      <c r="AV51" s="121"/>
      <c r="AW51" s="121"/>
      <c r="AX51" s="121"/>
      <c r="AY51" s="121"/>
      <c r="AZ51" s="121"/>
      <c r="BA51" s="121"/>
      <c r="BB51" s="121"/>
      <c r="BC51" s="121"/>
      <c r="BD51" s="121"/>
      <c r="BE51" s="121"/>
      <c r="BF51" s="121"/>
      <c r="BG51" s="121"/>
      <c r="BH51" s="121"/>
      <c r="BI51" s="121"/>
      <c r="BJ51" s="121"/>
      <c r="BK51" s="121"/>
      <c r="BL51" s="121"/>
      <c r="BM51" s="121"/>
      <c r="BN51" s="121"/>
    </row>
    <row r="52" spans="1:66" ht="15.95" customHeight="1" x14ac:dyDescent="0.25">
      <c r="A52" s="156" t="s">
        <v>172</v>
      </c>
      <c r="B52" s="156"/>
      <c r="C52" s="156"/>
      <c r="D52" s="156"/>
      <c r="E52" s="157"/>
      <c r="F52" s="157"/>
      <c r="G52" s="129"/>
      <c r="H52" s="129"/>
      <c r="I52" s="129"/>
      <c r="J52" s="129"/>
      <c r="K52" s="129"/>
      <c r="L52" s="129"/>
      <c r="M52" s="129"/>
      <c r="N52" s="128"/>
      <c r="O52" s="128"/>
      <c r="P52" s="128"/>
      <c r="Q52" s="128"/>
      <c r="R52" s="129"/>
      <c r="S52" s="121"/>
      <c r="T52" s="121"/>
      <c r="U52" s="121"/>
      <c r="V52" s="121"/>
      <c r="W52" s="121"/>
      <c r="X52" s="121"/>
      <c r="Y52" s="121"/>
      <c r="Z52" s="121"/>
      <c r="AA52" s="121"/>
      <c r="AB52" s="121"/>
      <c r="AC52" s="121"/>
      <c r="AD52" s="121"/>
      <c r="AE52" s="121"/>
      <c r="AF52" s="121"/>
      <c r="AG52" s="121"/>
      <c r="AH52" s="121"/>
      <c r="AI52" s="121"/>
      <c r="AJ52" s="121"/>
      <c r="AK52" s="121"/>
      <c r="AL52" s="121"/>
      <c r="AM52" s="121"/>
      <c r="AN52" s="121"/>
      <c r="AO52" s="121"/>
      <c r="AP52" s="121"/>
      <c r="AQ52" s="121"/>
      <c r="AR52" s="121"/>
      <c r="AS52" s="121"/>
      <c r="AT52" s="121"/>
      <c r="AU52" s="121"/>
      <c r="AV52" s="121"/>
      <c r="AW52" s="121"/>
      <c r="AX52" s="121"/>
      <c r="AY52" s="121"/>
      <c r="AZ52" s="121"/>
      <c r="BA52" s="121"/>
      <c r="BB52" s="121"/>
      <c r="BC52" s="121"/>
      <c r="BD52" s="121"/>
      <c r="BE52" s="121"/>
      <c r="BF52" s="121"/>
      <c r="BG52" s="121"/>
      <c r="BH52" s="121"/>
      <c r="BI52" s="121"/>
      <c r="BJ52" s="121"/>
      <c r="BK52" s="121"/>
      <c r="BL52" s="121"/>
      <c r="BM52" s="121"/>
      <c r="BN52" s="121"/>
    </row>
    <row r="53" spans="1:66" ht="15.95" customHeight="1" thickBot="1" x14ac:dyDescent="0.3">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121"/>
      <c r="BA53" s="121"/>
      <c r="BB53" s="121"/>
      <c r="BC53" s="121"/>
      <c r="BD53" s="121"/>
      <c r="BE53" s="121"/>
      <c r="BF53" s="121"/>
      <c r="BG53" s="121"/>
      <c r="BH53" s="121"/>
      <c r="BI53" s="121"/>
      <c r="BJ53" s="121"/>
      <c r="BK53" s="121"/>
      <c r="BL53" s="121"/>
      <c r="BM53" s="121"/>
      <c r="BN53" s="121"/>
    </row>
    <row r="54" spans="1:66" ht="15.95" customHeight="1" x14ac:dyDescent="0.25">
      <c r="A54" s="173" t="s">
        <v>173</v>
      </c>
      <c r="B54" s="173"/>
      <c r="C54" s="173"/>
      <c r="D54" s="173"/>
      <c r="E54" s="174" t="s">
        <v>477</v>
      </c>
      <c r="F54" s="174"/>
      <c r="G54" s="124">
        <v>2018</v>
      </c>
      <c r="H54" s="124">
        <v>2019</v>
      </c>
      <c r="I54" s="124">
        <v>2020</v>
      </c>
      <c r="J54" s="124">
        <v>2021</v>
      </c>
      <c r="K54" s="124">
        <v>2022</v>
      </c>
      <c r="L54" s="124">
        <v>2023</v>
      </c>
      <c r="M54" s="124">
        <v>2024</v>
      </c>
      <c r="N54" s="125"/>
      <c r="O54" s="125"/>
      <c r="P54" s="125"/>
      <c r="Q54" s="125"/>
      <c r="R54" s="125" t="s">
        <v>442</v>
      </c>
      <c r="S54" s="121"/>
      <c r="T54" s="121"/>
      <c r="U54" s="121"/>
      <c r="V54" s="121"/>
      <c r="W54" s="121"/>
      <c r="X54" s="121"/>
      <c r="Y54" s="121"/>
      <c r="Z54" s="121"/>
      <c r="AA54" s="121"/>
      <c r="AB54" s="121"/>
      <c r="AC54" s="121"/>
      <c r="AD54" s="121"/>
      <c r="AE54" s="121"/>
      <c r="AF54" s="121"/>
      <c r="AG54" s="121"/>
      <c r="AH54" s="121"/>
      <c r="AI54" s="121"/>
      <c r="AJ54" s="121"/>
      <c r="AK54" s="121"/>
      <c r="AL54" s="121"/>
      <c r="AM54" s="121"/>
      <c r="AN54" s="121"/>
      <c r="AO54" s="121"/>
      <c r="AP54" s="121"/>
      <c r="AQ54" s="121"/>
      <c r="AR54" s="121"/>
      <c r="AS54" s="121"/>
      <c r="AT54" s="121"/>
      <c r="AU54" s="121"/>
      <c r="AV54" s="121"/>
      <c r="AW54" s="121"/>
      <c r="AX54" s="121"/>
      <c r="AY54" s="121"/>
      <c r="AZ54" s="121"/>
      <c r="BA54" s="121"/>
      <c r="BB54" s="121"/>
      <c r="BC54" s="121"/>
      <c r="BD54" s="121"/>
      <c r="BE54" s="121"/>
      <c r="BF54" s="121"/>
      <c r="BG54" s="121"/>
      <c r="BH54" s="121"/>
      <c r="BI54" s="121"/>
      <c r="BJ54" s="121"/>
      <c r="BK54" s="121"/>
      <c r="BL54" s="121"/>
      <c r="BM54" s="121"/>
      <c r="BN54" s="121"/>
    </row>
    <row r="55" spans="1:66" ht="15.95" customHeight="1" x14ac:dyDescent="0.25">
      <c r="A55" s="156" t="s">
        <v>174</v>
      </c>
      <c r="B55" s="156"/>
      <c r="C55" s="156"/>
      <c r="D55" s="156"/>
      <c r="E55" s="157"/>
      <c r="F55" s="157"/>
      <c r="G55" s="129"/>
      <c r="H55" s="129"/>
      <c r="I55" s="129"/>
      <c r="J55" s="129"/>
      <c r="K55" s="129"/>
      <c r="L55" s="129"/>
      <c r="M55" s="129"/>
      <c r="N55" s="128"/>
      <c r="O55" s="128"/>
      <c r="P55" s="128"/>
      <c r="Q55" s="128"/>
      <c r="R55" s="129"/>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row>
    <row r="56" spans="1:66" ht="15.95" customHeight="1" x14ac:dyDescent="0.25">
      <c r="A56" s="156" t="s">
        <v>175</v>
      </c>
      <c r="B56" s="156"/>
      <c r="C56" s="156"/>
      <c r="D56" s="156"/>
      <c r="E56" s="157"/>
      <c r="F56" s="157"/>
      <c r="G56" s="129"/>
      <c r="H56" s="129"/>
      <c r="I56" s="129"/>
      <c r="J56" s="129"/>
      <c r="K56" s="129"/>
      <c r="L56" s="129"/>
      <c r="M56" s="129"/>
      <c r="N56" s="128"/>
      <c r="O56" s="128"/>
      <c r="P56" s="128"/>
      <c r="Q56" s="128"/>
      <c r="R56" s="129"/>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row>
    <row r="57" spans="1:66" ht="15.95" customHeight="1" x14ac:dyDescent="0.25">
      <c r="A57" s="156" t="s">
        <v>176</v>
      </c>
      <c r="B57" s="156"/>
      <c r="C57" s="156"/>
      <c r="D57" s="156"/>
      <c r="E57" s="157"/>
      <c r="F57" s="157"/>
      <c r="G57" s="129"/>
      <c r="H57" s="129"/>
      <c r="I57" s="129"/>
      <c r="J57" s="129"/>
      <c r="K57" s="129"/>
      <c r="L57" s="129"/>
      <c r="M57" s="129"/>
      <c r="N57" s="128"/>
      <c r="O57" s="128"/>
      <c r="P57" s="128"/>
      <c r="Q57" s="128"/>
      <c r="R57" s="129"/>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c r="BE57" s="121"/>
      <c r="BF57" s="121"/>
      <c r="BG57" s="121"/>
      <c r="BH57" s="121"/>
      <c r="BI57" s="121"/>
      <c r="BJ57" s="121"/>
      <c r="BK57" s="121"/>
      <c r="BL57" s="121"/>
      <c r="BM57" s="121"/>
      <c r="BN57" s="121"/>
    </row>
    <row r="58" spans="1:66" ht="15.95" customHeight="1" x14ac:dyDescent="0.25">
      <c r="A58" s="156" t="s">
        <v>444</v>
      </c>
      <c r="B58" s="156"/>
      <c r="C58" s="156"/>
      <c r="D58" s="156"/>
      <c r="E58" s="157"/>
      <c r="F58" s="157"/>
      <c r="G58" s="129"/>
      <c r="H58" s="129"/>
      <c r="I58" s="129"/>
      <c r="J58" s="129"/>
      <c r="K58" s="129"/>
      <c r="L58" s="129"/>
      <c r="M58" s="129"/>
      <c r="N58" s="128"/>
      <c r="O58" s="128"/>
      <c r="P58" s="128"/>
      <c r="Q58" s="128"/>
      <c r="R58" s="129"/>
      <c r="S58" s="121"/>
      <c r="T58" s="121"/>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c r="BA58" s="121"/>
      <c r="BB58" s="121"/>
      <c r="BC58" s="121"/>
      <c r="BD58" s="121"/>
      <c r="BE58" s="121"/>
      <c r="BF58" s="121"/>
      <c r="BG58" s="121"/>
      <c r="BH58" s="121"/>
      <c r="BI58" s="121"/>
      <c r="BJ58" s="121"/>
      <c r="BK58" s="121"/>
      <c r="BL58" s="121"/>
      <c r="BM58" s="121"/>
      <c r="BN58" s="121"/>
    </row>
    <row r="59" spans="1:66" ht="32.1" customHeight="1" x14ac:dyDescent="0.25">
      <c r="A59" s="156" t="s">
        <v>177</v>
      </c>
      <c r="B59" s="156"/>
      <c r="C59" s="156"/>
      <c r="D59" s="156"/>
      <c r="E59" s="157"/>
      <c r="F59" s="157"/>
      <c r="G59" s="130">
        <v>-19669</v>
      </c>
      <c r="H59" s="130">
        <v>-56433</v>
      </c>
      <c r="I59" s="130">
        <v>-93171</v>
      </c>
      <c r="J59" s="130">
        <v>-118424</v>
      </c>
      <c r="K59" s="130">
        <v>-138811</v>
      </c>
      <c r="L59" s="130">
        <v>-223555</v>
      </c>
      <c r="M59" s="130">
        <v>-293522</v>
      </c>
      <c r="N59" s="128"/>
      <c r="O59" s="128"/>
      <c r="P59" s="128"/>
      <c r="Q59" s="128"/>
      <c r="R59" s="130">
        <v>-2998238</v>
      </c>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21"/>
      <c r="BE59" s="121"/>
      <c r="BF59" s="121"/>
      <c r="BG59" s="121"/>
      <c r="BH59" s="121"/>
      <c r="BI59" s="121"/>
      <c r="BJ59" s="121"/>
      <c r="BK59" s="121"/>
      <c r="BL59" s="121"/>
      <c r="BM59" s="121"/>
      <c r="BN59" s="121"/>
    </row>
    <row r="60" spans="1:66" ht="15.95" customHeight="1" x14ac:dyDescent="0.25">
      <c r="A60" s="156" t="s">
        <v>445</v>
      </c>
      <c r="B60" s="156"/>
      <c r="C60" s="156"/>
      <c r="D60" s="156"/>
      <c r="E60" s="157"/>
      <c r="F60" s="157"/>
      <c r="G60" s="130">
        <v>-19669</v>
      </c>
      <c r="H60" s="130">
        <v>-56433</v>
      </c>
      <c r="I60" s="130">
        <v>-93171</v>
      </c>
      <c r="J60" s="130">
        <v>-118424</v>
      </c>
      <c r="K60" s="130">
        <v>-138811</v>
      </c>
      <c r="L60" s="130">
        <v>-223555</v>
      </c>
      <c r="M60" s="130">
        <v>-293522</v>
      </c>
      <c r="N60" s="128"/>
      <c r="O60" s="128"/>
      <c r="P60" s="128"/>
      <c r="Q60" s="128"/>
      <c r="R60" s="130">
        <v>-2998238</v>
      </c>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c r="BC60" s="121"/>
      <c r="BD60" s="121"/>
      <c r="BE60" s="121"/>
      <c r="BF60" s="121"/>
      <c r="BG60" s="121"/>
      <c r="BH60" s="121"/>
      <c r="BI60" s="121"/>
      <c r="BJ60" s="121"/>
      <c r="BK60" s="121"/>
      <c r="BL60" s="121"/>
      <c r="BM60" s="121"/>
      <c r="BN60" s="121"/>
    </row>
    <row r="61" spans="1:66" ht="15.95" customHeight="1" x14ac:dyDescent="0.25">
      <c r="A61" s="156" t="s">
        <v>178</v>
      </c>
      <c r="B61" s="156"/>
      <c r="C61" s="156"/>
      <c r="D61" s="156"/>
      <c r="E61" s="157"/>
      <c r="F61" s="157"/>
      <c r="G61" s="129"/>
      <c r="H61" s="129"/>
      <c r="I61" s="129"/>
      <c r="J61" s="129"/>
      <c r="K61" s="129"/>
      <c r="L61" s="129"/>
      <c r="M61" s="129"/>
      <c r="N61" s="128"/>
      <c r="O61" s="128"/>
      <c r="P61" s="128"/>
      <c r="Q61" s="128"/>
      <c r="R61" s="129"/>
      <c r="S61" s="121"/>
      <c r="T61" s="121"/>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c r="AZ61" s="121"/>
      <c r="BA61" s="121"/>
      <c r="BB61" s="121"/>
      <c r="BC61" s="121"/>
      <c r="BD61" s="121"/>
      <c r="BE61" s="121"/>
      <c r="BF61" s="121"/>
      <c r="BG61" s="121"/>
      <c r="BH61" s="121"/>
      <c r="BI61" s="121"/>
      <c r="BJ61" s="121"/>
      <c r="BK61" s="121"/>
      <c r="BL61" s="121"/>
      <c r="BM61" s="121"/>
      <c r="BN61" s="121"/>
    </row>
    <row r="62" spans="1:66" ht="15.95" customHeight="1" x14ac:dyDescent="0.25">
      <c r="A62" s="156" t="s">
        <v>184</v>
      </c>
      <c r="B62" s="156"/>
      <c r="C62" s="156"/>
      <c r="D62" s="156"/>
      <c r="E62" s="157"/>
      <c r="F62" s="157"/>
      <c r="G62" s="130">
        <v>-19669</v>
      </c>
      <c r="H62" s="130">
        <v>-56433</v>
      </c>
      <c r="I62" s="130">
        <v>-93171</v>
      </c>
      <c r="J62" s="130">
        <v>-118424</v>
      </c>
      <c r="K62" s="130">
        <v>-138811</v>
      </c>
      <c r="L62" s="130">
        <v>-223555</v>
      </c>
      <c r="M62" s="130">
        <v>-293522</v>
      </c>
      <c r="N62" s="128"/>
      <c r="O62" s="128"/>
      <c r="P62" s="128"/>
      <c r="Q62" s="128"/>
      <c r="R62" s="130">
        <v>-2998238</v>
      </c>
      <c r="S62" s="121"/>
      <c r="T62" s="121"/>
      <c r="U62" s="121"/>
      <c r="V62" s="121"/>
      <c r="W62" s="121"/>
      <c r="X62" s="121"/>
      <c r="Y62" s="121"/>
      <c r="Z62" s="121"/>
      <c r="AA62" s="121"/>
      <c r="AB62" s="121"/>
      <c r="AC62" s="121"/>
      <c r="AD62" s="121"/>
      <c r="AE62" s="121"/>
      <c r="AF62" s="121"/>
      <c r="AG62" s="121"/>
      <c r="AH62" s="121"/>
      <c r="AI62" s="121"/>
      <c r="AJ62" s="121"/>
      <c r="AK62" s="121"/>
      <c r="AL62" s="121"/>
      <c r="AM62" s="121"/>
      <c r="AN62" s="121"/>
      <c r="AO62" s="121"/>
      <c r="AP62" s="121"/>
      <c r="AQ62" s="121"/>
      <c r="AR62" s="121"/>
      <c r="AS62" s="121"/>
      <c r="AT62" s="121"/>
      <c r="AU62" s="121"/>
      <c r="AV62" s="121"/>
      <c r="AW62" s="121"/>
      <c r="AX62" s="121"/>
      <c r="AY62" s="121"/>
      <c r="AZ62" s="121"/>
      <c r="BA62" s="121"/>
      <c r="BB62" s="121"/>
      <c r="BC62" s="121"/>
      <c r="BD62" s="121"/>
      <c r="BE62" s="121"/>
      <c r="BF62" s="121"/>
      <c r="BG62" s="121"/>
      <c r="BH62" s="121"/>
      <c r="BI62" s="121"/>
      <c r="BJ62" s="121"/>
      <c r="BK62" s="121"/>
      <c r="BL62" s="121"/>
      <c r="BM62" s="121"/>
      <c r="BN62" s="121"/>
    </row>
    <row r="63" spans="1:66" ht="15.95" customHeight="1" x14ac:dyDescent="0.25">
      <c r="A63" s="156" t="s">
        <v>179</v>
      </c>
      <c r="B63" s="156"/>
      <c r="C63" s="156"/>
      <c r="D63" s="156"/>
      <c r="E63" s="157"/>
      <c r="F63" s="157"/>
      <c r="G63" s="129"/>
      <c r="H63" s="129"/>
      <c r="I63" s="129"/>
      <c r="J63" s="129"/>
      <c r="K63" s="129"/>
      <c r="L63" s="129"/>
      <c r="M63" s="129"/>
      <c r="N63" s="128"/>
      <c r="O63" s="128"/>
      <c r="P63" s="128"/>
      <c r="Q63" s="128"/>
      <c r="R63" s="129"/>
      <c r="S63" s="121"/>
      <c r="T63" s="121"/>
      <c r="U63" s="121"/>
      <c r="V63" s="121"/>
      <c r="W63" s="121"/>
      <c r="X63" s="121"/>
      <c r="Y63" s="121"/>
      <c r="Z63" s="121"/>
      <c r="AA63" s="121"/>
      <c r="AB63" s="121"/>
      <c r="AC63" s="121"/>
      <c r="AD63" s="121"/>
      <c r="AE63" s="121"/>
      <c r="AF63" s="121"/>
      <c r="AG63" s="121"/>
      <c r="AH63" s="121"/>
      <c r="AI63" s="121"/>
      <c r="AJ63" s="121"/>
      <c r="AK63" s="121"/>
      <c r="AL63" s="121"/>
      <c r="AM63" s="121"/>
      <c r="AN63" s="121"/>
      <c r="AO63" s="121"/>
      <c r="AP63" s="121"/>
      <c r="AQ63" s="121"/>
      <c r="AR63" s="121"/>
      <c r="AS63" s="121"/>
      <c r="AT63" s="121"/>
      <c r="AU63" s="121"/>
      <c r="AV63" s="121"/>
      <c r="AW63" s="121"/>
      <c r="AX63" s="121"/>
      <c r="AY63" s="121"/>
      <c r="AZ63" s="121"/>
      <c r="BA63" s="121"/>
      <c r="BB63" s="121"/>
      <c r="BC63" s="121"/>
      <c r="BD63" s="121"/>
      <c r="BE63" s="121"/>
      <c r="BF63" s="121"/>
      <c r="BG63" s="121"/>
      <c r="BH63" s="121"/>
      <c r="BI63" s="121"/>
      <c r="BJ63" s="121"/>
      <c r="BK63" s="121"/>
      <c r="BL63" s="121"/>
      <c r="BM63" s="121"/>
      <c r="BN63" s="121"/>
    </row>
    <row r="64" spans="1:66" ht="15.95" customHeight="1" x14ac:dyDescent="0.25">
      <c r="A64" s="156" t="s">
        <v>180</v>
      </c>
      <c r="B64" s="156"/>
      <c r="C64" s="156"/>
      <c r="D64" s="156"/>
      <c r="E64" s="157"/>
      <c r="F64" s="157"/>
      <c r="G64" s="130">
        <v>-19669</v>
      </c>
      <c r="H64" s="130">
        <v>-56433</v>
      </c>
      <c r="I64" s="130">
        <v>-93171</v>
      </c>
      <c r="J64" s="130">
        <v>-118424</v>
      </c>
      <c r="K64" s="130">
        <v>-138811</v>
      </c>
      <c r="L64" s="130">
        <v>-223555</v>
      </c>
      <c r="M64" s="130">
        <v>-293522</v>
      </c>
      <c r="N64" s="128"/>
      <c r="O64" s="128"/>
      <c r="P64" s="128"/>
      <c r="Q64" s="128"/>
      <c r="R64" s="130">
        <v>-2998238</v>
      </c>
      <c r="S64" s="121"/>
      <c r="T64" s="121"/>
      <c r="U64" s="121"/>
      <c r="V64" s="121"/>
      <c r="W64" s="121"/>
      <c r="X64" s="121"/>
      <c r="Y64" s="121"/>
      <c r="Z64" s="121"/>
      <c r="AA64" s="121"/>
      <c r="AB64" s="121"/>
      <c r="AC64" s="121"/>
      <c r="AD64" s="121"/>
      <c r="AE64" s="121"/>
      <c r="AF64" s="121"/>
      <c r="AG64" s="121"/>
      <c r="AH64" s="121"/>
      <c r="AI64" s="121"/>
      <c r="AJ64" s="121"/>
      <c r="AK64" s="121"/>
      <c r="AL64" s="121"/>
      <c r="AM64" s="121"/>
      <c r="AN64" s="121"/>
      <c r="AO64" s="121"/>
      <c r="AP64" s="121"/>
      <c r="AQ64" s="121"/>
      <c r="AR64" s="121"/>
      <c r="AS64" s="121"/>
      <c r="AT64" s="121"/>
      <c r="AU64" s="121"/>
      <c r="AV64" s="121"/>
      <c r="AW64" s="121"/>
      <c r="AX64" s="121"/>
      <c r="AY64" s="121"/>
      <c r="AZ64" s="121"/>
      <c r="BA64" s="121"/>
      <c r="BB64" s="121"/>
      <c r="BC64" s="121"/>
      <c r="BD64" s="121"/>
      <c r="BE64" s="121"/>
      <c r="BF64" s="121"/>
      <c r="BG64" s="121"/>
      <c r="BH64" s="121"/>
      <c r="BI64" s="121"/>
      <c r="BJ64" s="121"/>
      <c r="BK64" s="121"/>
      <c r="BL64" s="121"/>
      <c r="BM64" s="121"/>
      <c r="BN64" s="121"/>
    </row>
    <row r="65" spans="1:66" ht="15.95" customHeight="1" x14ac:dyDescent="0.25">
      <c r="A65" s="156" t="s">
        <v>181</v>
      </c>
      <c r="B65" s="156"/>
      <c r="C65" s="156"/>
      <c r="D65" s="156"/>
      <c r="E65" s="157"/>
      <c r="F65" s="157"/>
      <c r="G65" s="129"/>
      <c r="H65" s="129"/>
      <c r="I65" s="129"/>
      <c r="J65" s="129"/>
      <c r="K65" s="129"/>
      <c r="L65" s="129"/>
      <c r="M65" s="129"/>
      <c r="N65" s="128"/>
      <c r="O65" s="128"/>
      <c r="P65" s="128"/>
      <c r="Q65" s="128"/>
      <c r="R65" s="129"/>
      <c r="S65" s="121"/>
      <c r="T65" s="121"/>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c r="AT65" s="121"/>
      <c r="AU65" s="121"/>
      <c r="AV65" s="121"/>
      <c r="AW65" s="121"/>
      <c r="AX65" s="121"/>
      <c r="AY65" s="121"/>
      <c r="AZ65" s="121"/>
      <c r="BA65" s="121"/>
      <c r="BB65" s="121"/>
      <c r="BC65" s="121"/>
      <c r="BD65" s="121"/>
      <c r="BE65" s="121"/>
      <c r="BF65" s="121"/>
      <c r="BG65" s="121"/>
      <c r="BH65" s="121"/>
      <c r="BI65" s="121"/>
      <c r="BJ65" s="121"/>
      <c r="BK65" s="121"/>
      <c r="BL65" s="121"/>
      <c r="BM65" s="121"/>
      <c r="BN65" s="121"/>
    </row>
    <row r="66" spans="1:66" ht="15.95" customHeight="1" x14ac:dyDescent="0.25">
      <c r="A66" s="156" t="s">
        <v>182</v>
      </c>
      <c r="B66" s="156"/>
      <c r="C66" s="156"/>
      <c r="D66" s="156"/>
      <c r="E66" s="157"/>
      <c r="F66" s="157"/>
      <c r="G66" s="130">
        <v>-19669</v>
      </c>
      <c r="H66" s="130">
        <v>-56433</v>
      </c>
      <c r="I66" s="130">
        <v>-93171</v>
      </c>
      <c r="J66" s="130">
        <v>-118424</v>
      </c>
      <c r="K66" s="130">
        <v>-138811</v>
      </c>
      <c r="L66" s="130">
        <v>-223555</v>
      </c>
      <c r="M66" s="130">
        <v>-293522</v>
      </c>
      <c r="N66" s="128"/>
      <c r="O66" s="128"/>
      <c r="P66" s="128"/>
      <c r="Q66" s="128"/>
      <c r="R66" s="130">
        <v>-2998238</v>
      </c>
      <c r="S66" s="121"/>
      <c r="T66" s="121"/>
      <c r="U66" s="121"/>
      <c r="V66" s="121"/>
      <c r="W66" s="121"/>
      <c r="X66" s="121"/>
      <c r="Y66" s="121"/>
      <c r="Z66" s="121"/>
      <c r="AA66" s="121"/>
      <c r="AB66" s="121"/>
      <c r="AC66" s="121"/>
      <c r="AD66" s="121"/>
      <c r="AE66" s="121"/>
      <c r="AF66" s="121"/>
      <c r="AG66" s="121"/>
      <c r="AH66" s="121"/>
      <c r="AI66" s="121"/>
      <c r="AJ66" s="121"/>
      <c r="AK66" s="121"/>
      <c r="AL66" s="121"/>
      <c r="AM66" s="121"/>
      <c r="AN66" s="121"/>
      <c r="AO66" s="121"/>
      <c r="AP66" s="121"/>
      <c r="AQ66" s="121"/>
      <c r="AR66" s="121"/>
      <c r="AS66" s="121"/>
      <c r="AT66" s="121"/>
      <c r="AU66" s="121"/>
      <c r="AV66" s="121"/>
      <c r="AW66" s="121"/>
      <c r="AX66" s="121"/>
      <c r="AY66" s="121"/>
      <c r="AZ66" s="121"/>
      <c r="BA66" s="121"/>
      <c r="BB66" s="121"/>
      <c r="BC66" s="121"/>
      <c r="BD66" s="121"/>
      <c r="BE66" s="121"/>
      <c r="BF66" s="121"/>
      <c r="BG66" s="121"/>
      <c r="BH66" s="121"/>
      <c r="BI66" s="121"/>
      <c r="BJ66" s="121"/>
      <c r="BK66" s="121"/>
      <c r="BL66" s="121"/>
      <c r="BM66" s="121"/>
      <c r="BN66" s="121"/>
    </row>
    <row r="67" spans="1:66" ht="15.95" customHeight="1" thickBot="1" x14ac:dyDescent="0.3">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c r="AC67" s="121"/>
      <c r="AD67" s="121"/>
      <c r="AE67" s="121"/>
      <c r="AF67" s="121"/>
      <c r="AG67" s="121"/>
      <c r="AH67" s="121"/>
      <c r="AI67" s="121"/>
      <c r="AJ67" s="121"/>
      <c r="AK67" s="121"/>
      <c r="AL67" s="121"/>
      <c r="AM67" s="121"/>
      <c r="AN67" s="121"/>
      <c r="AO67" s="121"/>
      <c r="AP67" s="121"/>
      <c r="AQ67" s="121"/>
      <c r="AR67" s="121"/>
      <c r="AS67" s="121"/>
      <c r="AT67" s="121"/>
      <c r="AU67" s="121"/>
      <c r="AV67" s="121"/>
      <c r="AW67" s="121"/>
      <c r="AX67" s="121"/>
      <c r="AY67" s="121"/>
      <c r="AZ67" s="121"/>
      <c r="BA67" s="121"/>
      <c r="BB67" s="121"/>
      <c r="BC67" s="121"/>
      <c r="BD67" s="121"/>
      <c r="BE67" s="121"/>
      <c r="BF67" s="121"/>
      <c r="BG67" s="121"/>
      <c r="BH67" s="121"/>
      <c r="BI67" s="121"/>
      <c r="BJ67" s="121"/>
      <c r="BK67" s="121"/>
      <c r="BL67" s="121"/>
      <c r="BM67" s="121"/>
      <c r="BN67" s="121"/>
    </row>
    <row r="68" spans="1:66" ht="15.95" customHeight="1" x14ac:dyDescent="0.25">
      <c r="A68" s="184" t="s">
        <v>183</v>
      </c>
      <c r="B68" s="184"/>
      <c r="C68" s="184"/>
      <c r="D68" s="184"/>
      <c r="E68" s="174" t="s">
        <v>477</v>
      </c>
      <c r="F68" s="174"/>
      <c r="G68" s="124">
        <v>2018</v>
      </c>
      <c r="H68" s="124">
        <v>2019</v>
      </c>
      <c r="I68" s="124">
        <v>2020</v>
      </c>
      <c r="J68" s="124">
        <v>2021</v>
      </c>
      <c r="K68" s="124">
        <v>2022</v>
      </c>
      <c r="L68" s="124">
        <v>2023</v>
      </c>
      <c r="M68" s="124">
        <v>2024</v>
      </c>
      <c r="N68" s="125"/>
      <c r="O68" s="125"/>
      <c r="P68" s="125"/>
      <c r="Q68" s="125"/>
      <c r="R68" s="125" t="s">
        <v>442</v>
      </c>
      <c r="S68" s="121"/>
      <c r="T68" s="121"/>
      <c r="U68" s="121"/>
      <c r="V68" s="121"/>
      <c r="W68" s="121"/>
      <c r="X68" s="121"/>
      <c r="Y68" s="121"/>
      <c r="Z68" s="121"/>
      <c r="AA68" s="121"/>
      <c r="AB68" s="121"/>
      <c r="AC68" s="121"/>
      <c r="AD68" s="121"/>
      <c r="AE68" s="121"/>
      <c r="AF68" s="121"/>
      <c r="AG68" s="121"/>
      <c r="AH68" s="121"/>
      <c r="AI68" s="121"/>
      <c r="AJ68" s="121"/>
      <c r="AK68" s="121"/>
      <c r="AL68" s="121"/>
      <c r="AM68" s="121"/>
      <c r="AN68" s="121"/>
      <c r="AO68" s="121"/>
      <c r="AP68" s="121"/>
      <c r="AQ68" s="121"/>
      <c r="AR68" s="121"/>
      <c r="AS68" s="121"/>
      <c r="AT68" s="121"/>
      <c r="AU68" s="121"/>
      <c r="AV68" s="121"/>
      <c r="AW68" s="121"/>
      <c r="AX68" s="121"/>
      <c r="AY68" s="121"/>
      <c r="AZ68" s="121"/>
      <c r="BA68" s="121"/>
      <c r="BB68" s="121"/>
      <c r="BC68" s="121"/>
      <c r="BD68" s="121"/>
      <c r="BE68" s="121"/>
      <c r="BF68" s="121"/>
      <c r="BG68" s="121"/>
      <c r="BH68" s="121"/>
      <c r="BI68" s="121"/>
      <c r="BJ68" s="121"/>
      <c r="BK68" s="121"/>
      <c r="BL68" s="121"/>
      <c r="BM68" s="121"/>
      <c r="BN68" s="121"/>
    </row>
    <row r="69" spans="1:66" ht="15.95" customHeight="1" x14ac:dyDescent="0.25">
      <c r="A69" s="156" t="s">
        <v>184</v>
      </c>
      <c r="B69" s="156"/>
      <c r="C69" s="156"/>
      <c r="D69" s="156"/>
      <c r="E69" s="157"/>
      <c r="F69" s="157"/>
      <c r="G69" s="130">
        <v>-19669</v>
      </c>
      <c r="H69" s="130">
        <v>-56433</v>
      </c>
      <c r="I69" s="130">
        <v>-93171</v>
      </c>
      <c r="J69" s="130">
        <v>-118424</v>
      </c>
      <c r="K69" s="130">
        <v>-138811</v>
      </c>
      <c r="L69" s="130">
        <v>-223555</v>
      </c>
      <c r="M69" s="130">
        <v>-293522</v>
      </c>
      <c r="N69" s="128"/>
      <c r="O69" s="128"/>
      <c r="P69" s="128"/>
      <c r="Q69" s="128"/>
      <c r="R69" s="130">
        <v>-2998238</v>
      </c>
      <c r="S69" s="121"/>
      <c r="T69" s="121"/>
      <c r="U69" s="121"/>
      <c r="V69" s="121"/>
      <c r="W69" s="121"/>
      <c r="X69" s="121"/>
      <c r="Y69" s="121"/>
      <c r="Z69" s="121"/>
      <c r="AA69" s="121"/>
      <c r="AB69" s="121"/>
      <c r="AC69" s="121"/>
      <c r="AD69" s="121"/>
      <c r="AE69" s="121"/>
      <c r="AF69" s="121"/>
      <c r="AG69" s="121"/>
      <c r="AH69" s="121"/>
      <c r="AI69" s="121"/>
      <c r="AJ69" s="121"/>
      <c r="AK69" s="121"/>
      <c r="AL69" s="121"/>
      <c r="AM69" s="121"/>
      <c r="AN69" s="121"/>
      <c r="AO69" s="121"/>
      <c r="AP69" s="121"/>
      <c r="AQ69" s="121"/>
      <c r="AR69" s="121"/>
      <c r="AS69" s="121"/>
      <c r="AT69" s="121"/>
      <c r="AU69" s="121"/>
      <c r="AV69" s="121"/>
      <c r="AW69" s="121"/>
      <c r="AX69" s="121"/>
      <c r="AY69" s="121"/>
      <c r="AZ69" s="121"/>
      <c r="BA69" s="121"/>
      <c r="BB69" s="121"/>
      <c r="BC69" s="121"/>
      <c r="BD69" s="121"/>
      <c r="BE69" s="121"/>
      <c r="BF69" s="121"/>
      <c r="BG69" s="121"/>
      <c r="BH69" s="121"/>
      <c r="BI69" s="121"/>
      <c r="BJ69" s="121"/>
      <c r="BK69" s="121"/>
      <c r="BL69" s="121"/>
      <c r="BM69" s="121"/>
      <c r="BN69" s="121"/>
    </row>
    <row r="70" spans="1:66" ht="15.95" customHeight="1" x14ac:dyDescent="0.25">
      <c r="A70" s="156" t="s">
        <v>178</v>
      </c>
      <c r="B70" s="156"/>
      <c r="C70" s="156"/>
      <c r="D70" s="156"/>
      <c r="E70" s="157"/>
      <c r="F70" s="157"/>
      <c r="G70" s="129"/>
      <c r="H70" s="129"/>
      <c r="I70" s="129"/>
      <c r="J70" s="129"/>
      <c r="K70" s="129"/>
      <c r="L70" s="129"/>
      <c r="M70" s="129"/>
      <c r="N70" s="128"/>
      <c r="O70" s="128"/>
      <c r="P70" s="128"/>
      <c r="Q70" s="128"/>
      <c r="R70" s="129"/>
      <c r="S70" s="121"/>
      <c r="T70" s="121"/>
      <c r="U70" s="121"/>
      <c r="V70" s="121"/>
      <c r="W70" s="121"/>
      <c r="X70" s="121"/>
      <c r="Y70" s="121"/>
      <c r="Z70" s="121"/>
      <c r="AA70" s="121"/>
      <c r="AB70" s="121"/>
      <c r="AC70" s="121"/>
      <c r="AD70" s="121"/>
      <c r="AE70" s="121"/>
      <c r="AF70" s="121"/>
      <c r="AG70" s="121"/>
      <c r="AH70" s="121"/>
      <c r="AI70" s="121"/>
      <c r="AJ70" s="121"/>
      <c r="AK70" s="121"/>
      <c r="AL70" s="121"/>
      <c r="AM70" s="121"/>
      <c r="AN70" s="121"/>
      <c r="AO70" s="121"/>
      <c r="AP70" s="121"/>
      <c r="AQ70" s="121"/>
      <c r="AR70" s="121"/>
      <c r="AS70" s="121"/>
      <c r="AT70" s="121"/>
      <c r="AU70" s="121"/>
      <c r="AV70" s="121"/>
      <c r="AW70" s="121"/>
      <c r="AX70" s="121"/>
      <c r="AY70" s="121"/>
      <c r="AZ70" s="121"/>
      <c r="BA70" s="121"/>
      <c r="BB70" s="121"/>
      <c r="BC70" s="121"/>
      <c r="BD70" s="121"/>
      <c r="BE70" s="121"/>
      <c r="BF70" s="121"/>
      <c r="BG70" s="121"/>
      <c r="BH70" s="121"/>
      <c r="BI70" s="121"/>
      <c r="BJ70" s="121"/>
      <c r="BK70" s="121"/>
      <c r="BL70" s="121"/>
      <c r="BM70" s="121"/>
      <c r="BN70" s="121"/>
    </row>
    <row r="71" spans="1:66" ht="15.95" customHeight="1" x14ac:dyDescent="0.25">
      <c r="A71" s="156" t="s">
        <v>179</v>
      </c>
      <c r="B71" s="156"/>
      <c r="C71" s="156"/>
      <c r="D71" s="156"/>
      <c r="E71" s="157"/>
      <c r="F71" s="157"/>
      <c r="G71" s="129"/>
      <c r="H71" s="129"/>
      <c r="I71" s="129"/>
      <c r="J71" s="129"/>
      <c r="K71" s="129"/>
      <c r="L71" s="129"/>
      <c r="M71" s="129"/>
      <c r="N71" s="128"/>
      <c r="O71" s="128"/>
      <c r="P71" s="128"/>
      <c r="Q71" s="128"/>
      <c r="R71" s="129"/>
      <c r="S71" s="121"/>
      <c r="T71" s="121"/>
      <c r="U71" s="121"/>
      <c r="V71" s="121"/>
      <c r="W71" s="121"/>
      <c r="X71" s="121"/>
      <c r="Y71" s="121"/>
      <c r="Z71" s="121"/>
      <c r="AA71" s="121"/>
      <c r="AB71" s="121"/>
      <c r="AC71" s="121"/>
      <c r="AD71" s="121"/>
      <c r="AE71" s="121"/>
      <c r="AF71" s="121"/>
      <c r="AG71" s="121"/>
      <c r="AH71" s="121"/>
      <c r="AI71" s="121"/>
      <c r="AJ71" s="121"/>
      <c r="AK71" s="121"/>
      <c r="AL71" s="121"/>
      <c r="AM71" s="121"/>
      <c r="AN71" s="121"/>
      <c r="AO71" s="121"/>
      <c r="AP71" s="121"/>
      <c r="AQ71" s="121"/>
      <c r="AR71" s="121"/>
      <c r="AS71" s="121"/>
      <c r="AT71" s="121"/>
      <c r="AU71" s="121"/>
      <c r="AV71" s="121"/>
      <c r="AW71" s="121"/>
      <c r="AX71" s="121"/>
      <c r="AY71" s="121"/>
      <c r="AZ71" s="121"/>
      <c r="BA71" s="121"/>
      <c r="BB71" s="121"/>
      <c r="BC71" s="121"/>
      <c r="BD71" s="121"/>
      <c r="BE71" s="121"/>
      <c r="BF71" s="121"/>
      <c r="BG71" s="121"/>
      <c r="BH71" s="121"/>
      <c r="BI71" s="121"/>
      <c r="BJ71" s="121"/>
      <c r="BK71" s="121"/>
      <c r="BL71" s="121"/>
      <c r="BM71" s="121"/>
      <c r="BN71" s="121"/>
    </row>
    <row r="72" spans="1:66" ht="15.95" customHeight="1" x14ac:dyDescent="0.25">
      <c r="A72" s="156" t="s">
        <v>181</v>
      </c>
      <c r="B72" s="156"/>
      <c r="C72" s="156"/>
      <c r="D72" s="156"/>
      <c r="E72" s="157"/>
      <c r="F72" s="157"/>
      <c r="G72" s="129"/>
      <c r="H72" s="129"/>
      <c r="I72" s="129"/>
      <c r="J72" s="129"/>
      <c r="K72" s="129"/>
      <c r="L72" s="129"/>
      <c r="M72" s="129"/>
      <c r="N72" s="128"/>
      <c r="O72" s="128"/>
      <c r="P72" s="128"/>
      <c r="Q72" s="128"/>
      <c r="R72" s="129"/>
      <c r="S72" s="121"/>
      <c r="T72" s="121"/>
      <c r="U72" s="121"/>
      <c r="V72" s="121"/>
      <c r="W72" s="121"/>
      <c r="X72" s="121"/>
      <c r="Y72" s="121"/>
      <c r="Z72" s="121"/>
      <c r="AA72" s="121"/>
      <c r="AB72" s="121"/>
      <c r="AC72" s="121"/>
      <c r="AD72" s="121"/>
      <c r="AE72" s="121"/>
      <c r="AF72" s="121"/>
      <c r="AG72" s="121"/>
      <c r="AH72" s="121"/>
      <c r="AI72" s="121"/>
      <c r="AJ72" s="121"/>
      <c r="AK72" s="121"/>
      <c r="AL72" s="121"/>
      <c r="AM72" s="121"/>
      <c r="AN72" s="121"/>
      <c r="AO72" s="121"/>
      <c r="AP72" s="121"/>
      <c r="AQ72" s="121"/>
      <c r="AR72" s="121"/>
      <c r="AS72" s="121"/>
      <c r="AT72" s="121"/>
      <c r="AU72" s="121"/>
      <c r="AV72" s="121"/>
      <c r="AW72" s="121"/>
      <c r="AX72" s="121"/>
      <c r="AY72" s="121"/>
      <c r="AZ72" s="121"/>
      <c r="BA72" s="121"/>
      <c r="BB72" s="121"/>
      <c r="BC72" s="121"/>
      <c r="BD72" s="121"/>
      <c r="BE72" s="121"/>
      <c r="BF72" s="121"/>
      <c r="BG72" s="121"/>
      <c r="BH72" s="121"/>
      <c r="BI72" s="121"/>
      <c r="BJ72" s="121"/>
      <c r="BK72" s="121"/>
      <c r="BL72" s="121"/>
      <c r="BM72" s="121"/>
      <c r="BN72" s="121"/>
    </row>
    <row r="73" spans="1:66" ht="15.95" customHeight="1" x14ac:dyDescent="0.25">
      <c r="A73" s="156" t="s">
        <v>185</v>
      </c>
      <c r="B73" s="156"/>
      <c r="C73" s="156"/>
      <c r="D73" s="156"/>
      <c r="E73" s="157"/>
      <c r="F73" s="157"/>
      <c r="G73" s="129"/>
      <c r="H73" s="129"/>
      <c r="I73" s="129"/>
      <c r="J73" s="129"/>
      <c r="K73" s="129"/>
      <c r="L73" s="129"/>
      <c r="M73" s="129"/>
      <c r="N73" s="128"/>
      <c r="O73" s="128"/>
      <c r="P73" s="128"/>
      <c r="Q73" s="128"/>
      <c r="R73" s="129"/>
      <c r="S73" s="121"/>
      <c r="T73" s="121"/>
      <c r="U73" s="121"/>
      <c r="V73" s="121"/>
      <c r="W73" s="121"/>
      <c r="X73" s="121"/>
      <c r="Y73" s="121"/>
      <c r="Z73" s="121"/>
      <c r="AA73" s="121"/>
      <c r="AB73" s="121"/>
      <c r="AC73" s="121"/>
      <c r="AD73" s="121"/>
      <c r="AE73" s="121"/>
      <c r="AF73" s="121"/>
      <c r="AG73" s="121"/>
      <c r="AH73" s="121"/>
      <c r="AI73" s="121"/>
      <c r="AJ73" s="121"/>
      <c r="AK73" s="121"/>
      <c r="AL73" s="121"/>
      <c r="AM73" s="121"/>
      <c r="AN73" s="121"/>
      <c r="AO73" s="121"/>
      <c r="AP73" s="121"/>
      <c r="AQ73" s="121"/>
      <c r="AR73" s="121"/>
      <c r="AS73" s="121"/>
      <c r="AT73" s="121"/>
      <c r="AU73" s="121"/>
      <c r="AV73" s="121"/>
      <c r="AW73" s="121"/>
      <c r="AX73" s="121"/>
      <c r="AY73" s="121"/>
      <c r="AZ73" s="121"/>
      <c r="BA73" s="121"/>
      <c r="BB73" s="121"/>
      <c r="BC73" s="121"/>
      <c r="BD73" s="121"/>
      <c r="BE73" s="121"/>
      <c r="BF73" s="121"/>
      <c r="BG73" s="121"/>
      <c r="BH73" s="121"/>
      <c r="BI73" s="121"/>
      <c r="BJ73" s="121"/>
      <c r="BK73" s="121"/>
      <c r="BL73" s="121"/>
      <c r="BM73" s="121"/>
      <c r="BN73" s="121"/>
    </row>
    <row r="74" spans="1:66" ht="15.95" customHeight="1" x14ac:dyDescent="0.25">
      <c r="A74" s="156" t="s">
        <v>186</v>
      </c>
      <c r="B74" s="156"/>
      <c r="C74" s="156"/>
      <c r="D74" s="156"/>
      <c r="E74" s="157"/>
      <c r="F74" s="157"/>
      <c r="G74" s="130">
        <v>4917</v>
      </c>
      <c r="H74" s="130">
        <v>9191</v>
      </c>
      <c r="I74" s="130">
        <v>9184</v>
      </c>
      <c r="J74" s="130">
        <v>6313</v>
      </c>
      <c r="K74" s="130">
        <v>5097</v>
      </c>
      <c r="L74" s="130">
        <v>21186</v>
      </c>
      <c r="M74" s="130">
        <v>17492</v>
      </c>
      <c r="N74" s="128"/>
      <c r="O74" s="128"/>
      <c r="P74" s="128"/>
      <c r="Q74" s="128"/>
      <c r="R74" s="130">
        <v>73381</v>
      </c>
      <c r="S74" s="121"/>
      <c r="T74" s="121"/>
      <c r="U74" s="121"/>
      <c r="V74" s="121"/>
      <c r="W74" s="121"/>
      <c r="X74" s="121"/>
      <c r="Y74" s="121"/>
      <c r="Z74" s="121"/>
      <c r="AA74" s="121"/>
      <c r="AB74" s="121"/>
      <c r="AC74" s="121"/>
      <c r="AD74" s="121"/>
      <c r="AE74" s="121"/>
      <c r="AF74" s="121"/>
      <c r="AG74" s="121"/>
      <c r="AH74" s="121"/>
      <c r="AI74" s="121"/>
      <c r="AJ74" s="121"/>
      <c r="AK74" s="121"/>
      <c r="AL74" s="121"/>
      <c r="AM74" s="121"/>
      <c r="AN74" s="121"/>
      <c r="AO74" s="121"/>
      <c r="AP74" s="121"/>
      <c r="AQ74" s="121"/>
      <c r="AR74" s="121"/>
      <c r="AS74" s="121"/>
      <c r="AT74" s="121"/>
      <c r="AU74" s="121"/>
      <c r="AV74" s="121"/>
      <c r="AW74" s="121"/>
      <c r="AX74" s="121"/>
      <c r="AY74" s="121"/>
      <c r="AZ74" s="121"/>
      <c r="BA74" s="121"/>
      <c r="BB74" s="121"/>
      <c r="BC74" s="121"/>
      <c r="BD74" s="121"/>
      <c r="BE74" s="121"/>
      <c r="BF74" s="121"/>
      <c r="BG74" s="121"/>
      <c r="BH74" s="121"/>
      <c r="BI74" s="121"/>
      <c r="BJ74" s="121"/>
      <c r="BK74" s="121"/>
      <c r="BL74" s="121"/>
      <c r="BM74" s="121"/>
      <c r="BN74" s="121"/>
    </row>
    <row r="75" spans="1:66" ht="15.95" customHeight="1" x14ac:dyDescent="0.25">
      <c r="A75" s="156" t="s">
        <v>187</v>
      </c>
      <c r="B75" s="156"/>
      <c r="C75" s="156"/>
      <c r="D75" s="156"/>
      <c r="E75" s="183">
        <v>-5181517</v>
      </c>
      <c r="F75" s="183"/>
      <c r="G75" s="130">
        <v>4004288</v>
      </c>
      <c r="H75" s="130">
        <v>-1833891</v>
      </c>
      <c r="I75" s="130">
        <v>-2107079</v>
      </c>
      <c r="J75" s="130">
        <v>-601912</v>
      </c>
      <c r="K75" s="130">
        <v>-1585089</v>
      </c>
      <c r="L75" s="130">
        <v>-7505581</v>
      </c>
      <c r="M75" s="129"/>
      <c r="N75" s="128"/>
      <c r="O75" s="128"/>
      <c r="P75" s="128"/>
      <c r="Q75" s="128"/>
      <c r="R75" s="130">
        <v>-9629263</v>
      </c>
      <c r="S75" s="121"/>
      <c r="T75" s="121"/>
      <c r="U75" s="121"/>
      <c r="V75" s="121"/>
      <c r="W75" s="121"/>
      <c r="X75" s="121"/>
      <c r="Y75" s="121"/>
      <c r="Z75" s="121"/>
      <c r="AA75" s="121"/>
      <c r="AB75" s="121"/>
      <c r="AC75" s="121"/>
      <c r="AD75" s="121"/>
      <c r="AE75" s="121"/>
      <c r="AF75" s="121"/>
      <c r="AG75" s="121"/>
      <c r="AH75" s="121"/>
      <c r="AI75" s="121"/>
      <c r="AJ75" s="121"/>
      <c r="AK75" s="121"/>
      <c r="AL75" s="121"/>
      <c r="AM75" s="121"/>
      <c r="AN75" s="121"/>
      <c r="AO75" s="121"/>
      <c r="AP75" s="121"/>
      <c r="AQ75" s="121"/>
      <c r="AR75" s="121"/>
      <c r="AS75" s="121"/>
      <c r="AT75" s="121"/>
      <c r="AU75" s="121"/>
      <c r="AV75" s="121"/>
      <c r="AW75" s="121"/>
      <c r="AX75" s="121"/>
      <c r="AY75" s="121"/>
      <c r="AZ75" s="121"/>
      <c r="BA75" s="121"/>
      <c r="BB75" s="121"/>
      <c r="BC75" s="121"/>
      <c r="BD75" s="121"/>
      <c r="BE75" s="121"/>
      <c r="BF75" s="121"/>
      <c r="BG75" s="121"/>
      <c r="BH75" s="121"/>
      <c r="BI75" s="121"/>
      <c r="BJ75" s="121"/>
      <c r="BK75" s="121"/>
      <c r="BL75" s="121"/>
      <c r="BM75" s="121"/>
      <c r="BN75" s="121"/>
    </row>
    <row r="76" spans="1:66" ht="15.95" customHeight="1" x14ac:dyDescent="0.25">
      <c r="A76" s="156" t="s">
        <v>188</v>
      </c>
      <c r="B76" s="156"/>
      <c r="C76" s="156"/>
      <c r="D76" s="156"/>
      <c r="E76" s="157"/>
      <c r="F76" s="157"/>
      <c r="G76" s="129"/>
      <c r="H76" s="129"/>
      <c r="I76" s="129"/>
      <c r="J76" s="129"/>
      <c r="K76" s="129"/>
      <c r="L76" s="129"/>
      <c r="M76" s="129"/>
      <c r="N76" s="128"/>
      <c r="O76" s="128"/>
      <c r="P76" s="128"/>
      <c r="Q76" s="128"/>
      <c r="R76" s="129"/>
      <c r="S76" s="121"/>
      <c r="T76" s="121"/>
      <c r="U76" s="121"/>
      <c r="V76" s="121"/>
      <c r="W76" s="121"/>
      <c r="X76" s="121"/>
      <c r="Y76" s="121"/>
      <c r="Z76" s="121"/>
      <c r="AA76" s="121"/>
      <c r="AB76" s="121"/>
      <c r="AC76" s="121"/>
      <c r="AD76" s="121"/>
      <c r="AE76" s="121"/>
      <c r="AF76" s="121"/>
      <c r="AG76" s="121"/>
      <c r="AH76" s="121"/>
      <c r="AI76" s="121"/>
      <c r="AJ76" s="121"/>
      <c r="AK76" s="121"/>
      <c r="AL76" s="121"/>
      <c r="AM76" s="121"/>
      <c r="AN76" s="121"/>
      <c r="AO76" s="121"/>
      <c r="AP76" s="121"/>
      <c r="AQ76" s="121"/>
      <c r="AR76" s="121"/>
      <c r="AS76" s="121"/>
      <c r="AT76" s="121"/>
      <c r="AU76" s="121"/>
      <c r="AV76" s="121"/>
      <c r="AW76" s="121"/>
      <c r="AX76" s="121"/>
      <c r="AY76" s="121"/>
      <c r="AZ76" s="121"/>
      <c r="BA76" s="121"/>
      <c r="BB76" s="121"/>
      <c r="BC76" s="121"/>
      <c r="BD76" s="121"/>
      <c r="BE76" s="121"/>
      <c r="BF76" s="121"/>
      <c r="BG76" s="121"/>
      <c r="BH76" s="121"/>
      <c r="BI76" s="121"/>
      <c r="BJ76" s="121"/>
      <c r="BK76" s="121"/>
      <c r="BL76" s="121"/>
      <c r="BM76" s="121"/>
      <c r="BN76" s="121"/>
    </row>
    <row r="77" spans="1:66" ht="15.95" customHeight="1" x14ac:dyDescent="0.25">
      <c r="A77" s="156" t="s">
        <v>189</v>
      </c>
      <c r="B77" s="156"/>
      <c r="C77" s="156"/>
      <c r="D77" s="156"/>
      <c r="E77" s="157"/>
      <c r="F77" s="157"/>
      <c r="G77" s="130">
        <v>-8238843</v>
      </c>
      <c r="H77" s="130">
        <v>-1881133</v>
      </c>
      <c r="I77" s="130">
        <v>-2191065</v>
      </c>
      <c r="J77" s="130">
        <v>-714022</v>
      </c>
      <c r="K77" s="130">
        <v>-1718803</v>
      </c>
      <c r="L77" s="130">
        <v>-7707950</v>
      </c>
      <c r="M77" s="130">
        <v>-276030</v>
      </c>
      <c r="N77" s="128"/>
      <c r="O77" s="128"/>
      <c r="P77" s="128"/>
      <c r="Q77" s="128"/>
      <c r="R77" s="130">
        <v>-24782500</v>
      </c>
      <c r="S77" s="121"/>
      <c r="T77" s="121"/>
      <c r="U77" s="121"/>
      <c r="V77" s="121"/>
      <c r="W77" s="121"/>
      <c r="X77" s="121"/>
      <c r="Y77" s="121"/>
      <c r="Z77" s="121"/>
      <c r="AA77" s="121"/>
      <c r="AB77" s="121"/>
      <c r="AC77" s="121"/>
      <c r="AD77" s="121"/>
      <c r="AE77" s="121"/>
      <c r="AF77" s="121"/>
      <c r="AG77" s="121"/>
      <c r="AH77" s="121"/>
      <c r="AI77" s="121"/>
      <c r="AJ77" s="121"/>
      <c r="AK77" s="121"/>
      <c r="AL77" s="121"/>
      <c r="AM77" s="121"/>
      <c r="AN77" s="121"/>
      <c r="AO77" s="121"/>
      <c r="AP77" s="121"/>
      <c r="AQ77" s="121"/>
      <c r="AR77" s="121"/>
      <c r="AS77" s="121"/>
      <c r="AT77" s="121"/>
      <c r="AU77" s="121"/>
      <c r="AV77" s="121"/>
      <c r="AW77" s="121"/>
      <c r="AX77" s="121"/>
      <c r="AY77" s="121"/>
      <c r="AZ77" s="121"/>
      <c r="BA77" s="121"/>
      <c r="BB77" s="121"/>
      <c r="BC77" s="121"/>
      <c r="BD77" s="121"/>
      <c r="BE77" s="121"/>
      <c r="BF77" s="121"/>
      <c r="BG77" s="121"/>
      <c r="BH77" s="121"/>
      <c r="BI77" s="121"/>
      <c r="BJ77" s="121"/>
      <c r="BK77" s="121"/>
      <c r="BL77" s="121"/>
      <c r="BM77" s="121"/>
      <c r="BN77" s="121"/>
    </row>
    <row r="78" spans="1:66" ht="15.95" customHeight="1" x14ac:dyDescent="0.25">
      <c r="A78" s="156" t="s">
        <v>446</v>
      </c>
      <c r="B78" s="156"/>
      <c r="C78" s="156"/>
      <c r="D78" s="156"/>
      <c r="E78" s="157"/>
      <c r="F78" s="157"/>
      <c r="G78" s="130">
        <v>-8238843</v>
      </c>
      <c r="H78" s="130">
        <v>-10119975</v>
      </c>
      <c r="I78" s="130">
        <v>-12311040</v>
      </c>
      <c r="J78" s="130">
        <v>-13025063</v>
      </c>
      <c r="K78" s="130">
        <v>-14743866</v>
      </c>
      <c r="L78" s="130">
        <v>-22451815</v>
      </c>
      <c r="M78" s="130">
        <v>-22727846</v>
      </c>
      <c r="N78" s="128"/>
      <c r="O78" s="128"/>
      <c r="P78" s="128"/>
      <c r="Q78" s="128"/>
      <c r="R78" s="129"/>
      <c r="S78" s="121"/>
      <c r="T78" s="121"/>
      <c r="U78" s="121"/>
      <c r="V78" s="121"/>
      <c r="W78" s="121"/>
      <c r="X78" s="121"/>
      <c r="Y78" s="121"/>
      <c r="Z78" s="121"/>
      <c r="AA78" s="121"/>
      <c r="AB78" s="121"/>
      <c r="AC78" s="121"/>
      <c r="AD78" s="121"/>
      <c r="AE78" s="121"/>
      <c r="AF78" s="121"/>
      <c r="AG78" s="121"/>
      <c r="AH78" s="121"/>
      <c r="AI78" s="121"/>
      <c r="AJ78" s="121"/>
      <c r="AK78" s="121"/>
      <c r="AL78" s="121"/>
      <c r="AM78" s="121"/>
      <c r="AN78" s="121"/>
      <c r="AO78" s="121"/>
      <c r="AP78" s="121"/>
      <c r="AQ78" s="121"/>
      <c r="AR78" s="121"/>
      <c r="AS78" s="121"/>
      <c r="AT78" s="121"/>
      <c r="AU78" s="121"/>
      <c r="AV78" s="121"/>
      <c r="AW78" s="121"/>
      <c r="AX78" s="121"/>
      <c r="AY78" s="121"/>
      <c r="AZ78" s="121"/>
      <c r="BA78" s="121"/>
      <c r="BB78" s="121"/>
      <c r="BC78" s="121"/>
      <c r="BD78" s="121"/>
      <c r="BE78" s="121"/>
      <c r="BF78" s="121"/>
      <c r="BG78" s="121"/>
      <c r="BH78" s="121"/>
      <c r="BI78" s="121"/>
      <c r="BJ78" s="121"/>
      <c r="BK78" s="121"/>
      <c r="BL78" s="121"/>
      <c r="BM78" s="121"/>
      <c r="BN78" s="121"/>
    </row>
    <row r="79" spans="1:66" ht="15.95" customHeight="1" x14ac:dyDescent="0.25">
      <c r="A79" s="156" t="s">
        <v>190</v>
      </c>
      <c r="B79" s="156"/>
      <c r="C79" s="156"/>
      <c r="D79" s="156"/>
      <c r="E79" s="157"/>
      <c r="F79" s="157"/>
      <c r="G79" s="131">
        <v>1.165</v>
      </c>
      <c r="H79" s="131">
        <v>1.357</v>
      </c>
      <c r="I79" s="131">
        <v>1.581</v>
      </c>
      <c r="J79" s="131">
        <v>1.8420000000000001</v>
      </c>
      <c r="K79" s="131">
        <v>2.1459999999999999</v>
      </c>
      <c r="L79" s="131">
        <v>2.5</v>
      </c>
      <c r="M79" s="131">
        <v>2.9129999999999998</v>
      </c>
      <c r="N79" s="128"/>
      <c r="O79" s="128"/>
      <c r="P79" s="128"/>
      <c r="Q79" s="128"/>
      <c r="R79" s="129"/>
      <c r="S79" s="121"/>
      <c r="T79" s="121"/>
      <c r="U79" s="121"/>
      <c r="V79" s="121"/>
      <c r="W79" s="121"/>
      <c r="X79" s="121"/>
      <c r="Y79" s="121"/>
      <c r="Z79" s="121"/>
      <c r="AA79" s="121"/>
      <c r="AB79" s="121"/>
      <c r="AC79" s="121"/>
      <c r="AD79" s="121"/>
      <c r="AE79" s="121"/>
      <c r="AF79" s="121"/>
      <c r="AG79" s="121"/>
      <c r="AH79" s="121"/>
      <c r="AI79" s="121"/>
      <c r="AJ79" s="121"/>
      <c r="AK79" s="121"/>
      <c r="AL79" s="121"/>
      <c r="AM79" s="121"/>
      <c r="AN79" s="121"/>
      <c r="AO79" s="121"/>
      <c r="AP79" s="121"/>
      <c r="AQ79" s="121"/>
      <c r="AR79" s="121"/>
      <c r="AS79" s="121"/>
      <c r="AT79" s="121"/>
      <c r="AU79" s="121"/>
      <c r="AV79" s="121"/>
      <c r="AW79" s="121"/>
      <c r="AX79" s="121"/>
      <c r="AY79" s="121"/>
      <c r="AZ79" s="121"/>
      <c r="BA79" s="121"/>
      <c r="BB79" s="121"/>
      <c r="BC79" s="121"/>
      <c r="BD79" s="121"/>
      <c r="BE79" s="121"/>
      <c r="BF79" s="121"/>
      <c r="BG79" s="121"/>
      <c r="BH79" s="121"/>
      <c r="BI79" s="121"/>
      <c r="BJ79" s="121"/>
      <c r="BK79" s="121"/>
      <c r="BL79" s="121"/>
      <c r="BM79" s="121"/>
      <c r="BN79" s="121"/>
    </row>
    <row r="80" spans="1:66" ht="15.95" customHeight="1" x14ac:dyDescent="0.25">
      <c r="A80" s="156" t="s">
        <v>447</v>
      </c>
      <c r="B80" s="156"/>
      <c r="C80" s="156"/>
      <c r="D80" s="156"/>
      <c r="E80" s="157"/>
      <c r="F80" s="157"/>
      <c r="G80" s="130">
        <v>-7071968</v>
      </c>
      <c r="H80" s="130">
        <v>-1386014</v>
      </c>
      <c r="I80" s="130">
        <v>-1385726</v>
      </c>
      <c r="J80" s="130">
        <v>-387622</v>
      </c>
      <c r="K80" s="130">
        <v>-800934</v>
      </c>
      <c r="L80" s="130">
        <v>-3083070</v>
      </c>
      <c r="M80" s="130">
        <v>-94771</v>
      </c>
      <c r="N80" s="128"/>
      <c r="O80" s="128"/>
      <c r="P80" s="128"/>
      <c r="Q80" s="128"/>
      <c r="R80" s="130">
        <v>-14611173</v>
      </c>
      <c r="S80" s="121"/>
      <c r="T80" s="121"/>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row>
    <row r="81" spans="1:66" ht="15.95" customHeight="1" x14ac:dyDescent="0.25">
      <c r="A81" s="156" t="s">
        <v>448</v>
      </c>
      <c r="B81" s="156"/>
      <c r="C81" s="156"/>
      <c r="D81" s="156"/>
      <c r="E81" s="157"/>
      <c r="F81" s="157"/>
      <c r="G81" s="130">
        <v>-7071968</v>
      </c>
      <c r="H81" s="130">
        <v>-8457982</v>
      </c>
      <c r="I81" s="130">
        <v>-9843708</v>
      </c>
      <c r="J81" s="130">
        <v>-10231330</v>
      </c>
      <c r="K81" s="130">
        <v>-11032263</v>
      </c>
      <c r="L81" s="130">
        <v>-14115333</v>
      </c>
      <c r="M81" s="130">
        <v>-14210104</v>
      </c>
      <c r="N81" s="128"/>
      <c r="O81" s="128"/>
      <c r="P81" s="128"/>
      <c r="Q81" s="128"/>
      <c r="R81" s="129"/>
      <c r="S81" s="121"/>
      <c r="T81" s="121"/>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row>
    <row r="82" spans="1:66" ht="32.1" customHeight="1" x14ac:dyDescent="0.25">
      <c r="A82" s="169" t="s">
        <v>478</v>
      </c>
      <c r="B82" s="169"/>
      <c r="C82" s="169"/>
      <c r="D82" s="169"/>
      <c r="E82" s="170">
        <v>-4611172.71</v>
      </c>
      <c r="F82" s="170"/>
      <c r="G82" s="128" t="s">
        <v>449</v>
      </c>
      <c r="H82" s="132"/>
      <c r="I82" s="133"/>
      <c r="J82" s="133"/>
      <c r="K82" s="134"/>
      <c r="L82" s="135"/>
      <c r="M82" s="121"/>
      <c r="N82" s="121"/>
      <c r="O82" s="121"/>
      <c r="P82" s="121"/>
      <c r="Q82" s="121"/>
      <c r="R82" s="121"/>
      <c r="S82" s="121"/>
      <c r="T82" s="121"/>
      <c r="U82" s="121"/>
      <c r="V82" s="121"/>
      <c r="W82" s="121"/>
      <c r="X82" s="121"/>
      <c r="Y82" s="121"/>
      <c r="Z82" s="121"/>
      <c r="AA82" s="121"/>
      <c r="AB82" s="121"/>
      <c r="AC82" s="121"/>
      <c r="AD82" s="121"/>
      <c r="AE82" s="121"/>
      <c r="AF82" s="121"/>
      <c r="AG82" s="121"/>
      <c r="AH82" s="121"/>
      <c r="AI82" s="121"/>
      <c r="AJ82" s="121"/>
      <c r="AK82" s="121"/>
      <c r="AL82" s="121"/>
      <c r="AM82" s="121"/>
      <c r="AN82" s="121"/>
      <c r="AO82" s="121"/>
      <c r="AP82" s="121"/>
      <c r="AQ82" s="121"/>
      <c r="AR82" s="121"/>
      <c r="AS82" s="121"/>
      <c r="AT82" s="121"/>
      <c r="AU82" s="121"/>
      <c r="AV82" s="121"/>
      <c r="AW82" s="121"/>
      <c r="AX82" s="121"/>
      <c r="AY82" s="121"/>
      <c r="AZ82" s="121"/>
      <c r="BA82" s="121"/>
      <c r="BB82" s="121"/>
      <c r="BC82" s="121"/>
      <c r="BD82" s="121"/>
      <c r="BE82" s="121"/>
      <c r="BF82" s="121"/>
      <c r="BG82" s="121"/>
      <c r="BH82" s="121"/>
      <c r="BI82" s="121"/>
      <c r="BJ82" s="121"/>
      <c r="BK82" s="121"/>
      <c r="BL82" s="121"/>
      <c r="BM82" s="121"/>
      <c r="BN82" s="121"/>
    </row>
    <row r="83" spans="1:66" ht="15.95" customHeight="1" x14ac:dyDescent="0.25">
      <c r="A83" s="169" t="s">
        <v>191</v>
      </c>
      <c r="B83" s="169"/>
      <c r="C83" s="169"/>
      <c r="D83" s="169"/>
      <c r="E83" s="158" t="s">
        <v>420</v>
      </c>
      <c r="F83" s="158"/>
      <c r="G83" s="128" t="s">
        <v>192</v>
      </c>
      <c r="H83" s="132"/>
      <c r="I83" s="133"/>
      <c r="J83" s="133"/>
      <c r="K83" s="134"/>
      <c r="L83" s="135"/>
      <c r="M83" s="121"/>
      <c r="N83" s="121"/>
      <c r="O83" s="121"/>
      <c r="P83" s="121"/>
      <c r="Q83" s="121"/>
      <c r="R83" s="121"/>
      <c r="S83" s="121"/>
      <c r="T83" s="121"/>
      <c r="U83" s="121"/>
      <c r="V83" s="121"/>
      <c r="W83" s="121"/>
      <c r="X83" s="121"/>
      <c r="Y83" s="121"/>
      <c r="Z83" s="121"/>
      <c r="AA83" s="121"/>
      <c r="AB83" s="121"/>
      <c r="AC83" s="121"/>
      <c r="AD83" s="121"/>
      <c r="AE83" s="121"/>
      <c r="AF83" s="121"/>
      <c r="AG83" s="121"/>
      <c r="AH83" s="121"/>
      <c r="AI83" s="121"/>
      <c r="AJ83" s="121"/>
      <c r="AK83" s="121"/>
      <c r="AL83" s="121"/>
      <c r="AM83" s="121"/>
      <c r="AN83" s="121"/>
      <c r="AO83" s="121"/>
      <c r="AP83" s="121"/>
      <c r="AQ83" s="121"/>
      <c r="AR83" s="121"/>
      <c r="AS83" s="121"/>
      <c r="AT83" s="121"/>
      <c r="AU83" s="121"/>
      <c r="AV83" s="121"/>
      <c r="AW83" s="121"/>
      <c r="AX83" s="121"/>
      <c r="AY83" s="121"/>
      <c r="AZ83" s="121"/>
      <c r="BA83" s="121"/>
      <c r="BB83" s="121"/>
      <c r="BC83" s="121"/>
      <c r="BD83" s="121"/>
      <c r="BE83" s="121"/>
      <c r="BF83" s="121"/>
      <c r="BG83" s="121"/>
      <c r="BH83" s="121"/>
      <c r="BI83" s="121"/>
      <c r="BJ83" s="121"/>
      <c r="BK83" s="121"/>
      <c r="BL83" s="121"/>
      <c r="BM83" s="121"/>
      <c r="BN83" s="121"/>
    </row>
    <row r="84" spans="1:66" ht="15.95" customHeight="1" x14ac:dyDescent="0.25">
      <c r="A84" s="169" t="s">
        <v>193</v>
      </c>
      <c r="B84" s="169"/>
      <c r="C84" s="169"/>
      <c r="D84" s="169"/>
      <c r="E84" s="158" t="s">
        <v>420</v>
      </c>
      <c r="F84" s="158"/>
      <c r="G84" s="128" t="s">
        <v>194</v>
      </c>
      <c r="H84" s="132"/>
      <c r="I84" s="133"/>
      <c r="J84" s="133"/>
      <c r="K84" s="134"/>
      <c r="L84" s="135"/>
      <c r="M84" s="121"/>
      <c r="N84" s="121"/>
      <c r="O84" s="121"/>
      <c r="P84" s="121"/>
      <c r="Q84" s="121"/>
      <c r="R84" s="121"/>
      <c r="S84" s="121"/>
      <c r="T84" s="121"/>
      <c r="U84" s="121"/>
      <c r="V84" s="121"/>
      <c r="W84" s="121"/>
      <c r="X84" s="121"/>
      <c r="Y84" s="121"/>
      <c r="Z84" s="121"/>
      <c r="AA84" s="121"/>
      <c r="AB84" s="121"/>
      <c r="AC84" s="121"/>
      <c r="AD84" s="121"/>
      <c r="AE84" s="121"/>
      <c r="AF84" s="121"/>
      <c r="AG84" s="121"/>
      <c r="AH84" s="121"/>
      <c r="AI84" s="121"/>
      <c r="AJ84" s="121"/>
      <c r="AK84" s="121"/>
      <c r="AL84" s="121"/>
      <c r="AM84" s="121"/>
      <c r="AN84" s="121"/>
      <c r="AO84" s="121"/>
      <c r="AP84" s="121"/>
      <c r="AQ84" s="121"/>
      <c r="AR84" s="121"/>
      <c r="AS84" s="121"/>
      <c r="AT84" s="121"/>
      <c r="AU84" s="121"/>
      <c r="AV84" s="121"/>
      <c r="AW84" s="121"/>
      <c r="AX84" s="121"/>
      <c r="AY84" s="121"/>
      <c r="AZ84" s="121"/>
      <c r="BA84" s="121"/>
      <c r="BB84" s="121"/>
      <c r="BC84" s="121"/>
      <c r="BD84" s="121"/>
      <c r="BE84" s="121"/>
      <c r="BF84" s="121"/>
      <c r="BG84" s="121"/>
      <c r="BH84" s="121"/>
      <c r="BI84" s="121"/>
      <c r="BJ84" s="121"/>
      <c r="BK84" s="121"/>
      <c r="BL84" s="121"/>
      <c r="BM84" s="121"/>
      <c r="BN84" s="121"/>
    </row>
    <row r="85" spans="1:66" ht="15.95" customHeight="1" thickBot="1" x14ac:dyDescent="0.3">
      <c r="A85" s="171" t="s">
        <v>195</v>
      </c>
      <c r="B85" s="171"/>
      <c r="C85" s="171"/>
      <c r="D85" s="171"/>
      <c r="E85" s="172" t="s">
        <v>420</v>
      </c>
      <c r="F85" s="172"/>
      <c r="G85" s="136" t="s">
        <v>194</v>
      </c>
      <c r="H85" s="137"/>
      <c r="I85" s="138"/>
      <c r="J85" s="138"/>
      <c r="K85" s="139"/>
      <c r="L85" s="140"/>
      <c r="M85" s="121"/>
      <c r="N85" s="121"/>
      <c r="O85" s="121"/>
      <c r="P85" s="121"/>
      <c r="Q85" s="121"/>
      <c r="R85" s="121"/>
      <c r="S85" s="121"/>
      <c r="T85" s="121"/>
      <c r="U85" s="121"/>
      <c r="V85" s="121"/>
      <c r="W85" s="121"/>
      <c r="X85" s="121"/>
      <c r="Y85" s="121"/>
      <c r="Z85" s="121"/>
      <c r="AA85" s="121"/>
      <c r="AB85" s="121"/>
      <c r="AC85" s="121"/>
      <c r="AD85" s="121"/>
      <c r="AE85" s="121"/>
      <c r="AF85" s="121"/>
      <c r="AG85" s="121"/>
      <c r="AH85" s="121"/>
      <c r="AI85" s="121"/>
      <c r="AJ85" s="121"/>
      <c r="AK85" s="121"/>
      <c r="AL85" s="121"/>
      <c r="AM85" s="121"/>
      <c r="AN85" s="121"/>
      <c r="AO85" s="121"/>
      <c r="AP85" s="121"/>
      <c r="AQ85" s="121"/>
      <c r="AR85" s="121"/>
      <c r="AS85" s="121"/>
      <c r="AT85" s="121"/>
      <c r="AU85" s="121"/>
      <c r="AV85" s="121"/>
      <c r="AW85" s="121"/>
      <c r="AX85" s="121"/>
      <c r="AY85" s="121"/>
      <c r="AZ85" s="121"/>
      <c r="BA85" s="121"/>
      <c r="BB85" s="121"/>
      <c r="BC85" s="121"/>
      <c r="BD85" s="121"/>
      <c r="BE85" s="121"/>
      <c r="BF85" s="121"/>
      <c r="BG85" s="121"/>
      <c r="BH85" s="121"/>
      <c r="BI85" s="121"/>
      <c r="BJ85" s="121"/>
      <c r="BK85" s="121"/>
      <c r="BL85" s="121"/>
      <c r="BM85" s="121"/>
      <c r="BN85" s="121"/>
    </row>
    <row r="86" spans="1:66" ht="15.95" customHeight="1" thickBot="1" x14ac:dyDescent="0.3">
      <c r="A86" s="167" t="s">
        <v>195</v>
      </c>
      <c r="B86" s="167"/>
      <c r="C86" s="167"/>
      <c r="D86" s="167"/>
      <c r="E86" s="168"/>
      <c r="F86" s="168"/>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75:D75"/>
    <mergeCell ref="E75:F75"/>
    <mergeCell ref="A76:D76"/>
    <mergeCell ref="E76:F76"/>
    <mergeCell ref="A77:D77"/>
    <mergeCell ref="E77:F77"/>
    <mergeCell ref="A59:D59"/>
    <mergeCell ref="E59:F59"/>
    <mergeCell ref="A60:D60"/>
    <mergeCell ref="E60:F60"/>
    <mergeCell ref="A61:D61"/>
    <mergeCell ref="E61:F61"/>
    <mergeCell ref="A62:D62"/>
    <mergeCell ref="E62:F62"/>
    <mergeCell ref="A63:D63"/>
    <mergeCell ref="E63:F63"/>
    <mergeCell ref="A68:D68"/>
    <mergeCell ref="E68:F68"/>
    <mergeCell ref="A69:D69"/>
    <mergeCell ref="E69:F69"/>
    <mergeCell ref="A70:D70"/>
    <mergeCell ref="E70:F70"/>
    <mergeCell ref="A73:D73"/>
    <mergeCell ref="E73:F73"/>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32:D32"/>
    <mergeCell ref="E32:F32"/>
    <mergeCell ref="A33:D33"/>
    <mergeCell ref="E33:F33"/>
    <mergeCell ref="A34:D34"/>
    <mergeCell ref="E34:F34"/>
    <mergeCell ref="A40:D40"/>
    <mergeCell ref="E40:F40"/>
    <mergeCell ref="A41:D41"/>
    <mergeCell ref="E41:F41"/>
    <mergeCell ref="A37:D37"/>
    <mergeCell ref="E37:F37"/>
    <mergeCell ref="A38:D38"/>
    <mergeCell ref="E38:F38"/>
    <mergeCell ref="A39:D39"/>
    <mergeCell ref="E39:F39"/>
    <mergeCell ref="E35:F35"/>
    <mergeCell ref="A36:D36"/>
    <mergeCell ref="E36:F36"/>
    <mergeCell ref="A42:D42"/>
    <mergeCell ref="E42:F42"/>
    <mergeCell ref="A43:D43"/>
    <mergeCell ref="E43:F43"/>
    <mergeCell ref="A44:D44"/>
    <mergeCell ref="E44:F44"/>
    <mergeCell ref="A45:D45"/>
    <mergeCell ref="E45:F45"/>
    <mergeCell ref="A46:D46"/>
    <mergeCell ref="E46:F46"/>
    <mergeCell ref="A56:D56"/>
    <mergeCell ref="E56:F56"/>
    <mergeCell ref="A57:D57"/>
    <mergeCell ref="E57:F57"/>
    <mergeCell ref="A58:D58"/>
    <mergeCell ref="E58:F58"/>
    <mergeCell ref="A50:D50"/>
    <mergeCell ref="E50:F50"/>
    <mergeCell ref="A51:D51"/>
    <mergeCell ref="E51:F51"/>
    <mergeCell ref="A52:D52"/>
    <mergeCell ref="E52:F52"/>
    <mergeCell ref="A54:D54"/>
    <mergeCell ref="E54:F54"/>
    <mergeCell ref="A55:D55"/>
    <mergeCell ref="E55:F55"/>
    <mergeCell ref="A86:D86"/>
    <mergeCell ref="E86:F86"/>
    <mergeCell ref="A78:D78"/>
    <mergeCell ref="E78:F78"/>
    <mergeCell ref="A79:D79"/>
    <mergeCell ref="E79:F79"/>
    <mergeCell ref="A80:D80"/>
    <mergeCell ref="E80:F80"/>
    <mergeCell ref="A81:D81"/>
    <mergeCell ref="E81:F81"/>
    <mergeCell ref="A82:D82"/>
    <mergeCell ref="E82:F82"/>
    <mergeCell ref="A85:D85"/>
    <mergeCell ref="E85:F85"/>
    <mergeCell ref="A83:D83"/>
    <mergeCell ref="E83:F83"/>
    <mergeCell ref="A84:D84"/>
    <mergeCell ref="E84:F84"/>
    <mergeCell ref="K23:L23"/>
    <mergeCell ref="A24:D24"/>
    <mergeCell ref="E24:F24"/>
    <mergeCell ref="H24:J24"/>
    <mergeCell ref="K24:L24"/>
    <mergeCell ref="A25:D25"/>
    <mergeCell ref="E25:F25"/>
    <mergeCell ref="A26:D26"/>
    <mergeCell ref="E26:F26"/>
    <mergeCell ref="H26:L26"/>
    <mergeCell ref="A64:D64"/>
    <mergeCell ref="E64:F64"/>
    <mergeCell ref="A65:D65"/>
    <mergeCell ref="E65:F65"/>
    <mergeCell ref="A66:D66"/>
    <mergeCell ref="E66:F66"/>
    <mergeCell ref="A74:D74"/>
    <mergeCell ref="E74:F74"/>
    <mergeCell ref="H23:J23"/>
    <mergeCell ref="A71:D71"/>
    <mergeCell ref="E71:F71"/>
    <mergeCell ref="A72:D72"/>
    <mergeCell ref="E72:F72"/>
    <mergeCell ref="A27:D27"/>
    <mergeCell ref="E27:F27"/>
    <mergeCell ref="A28:D28"/>
    <mergeCell ref="E28:F28"/>
    <mergeCell ref="A29:D29"/>
    <mergeCell ref="E29:F29"/>
    <mergeCell ref="A35:D35"/>
    <mergeCell ref="A48:D48"/>
    <mergeCell ref="E48:F48"/>
    <mergeCell ref="A49:D49"/>
    <mergeCell ref="E49:F4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28" zoomScale="80" zoomScaleNormal="80" workbookViewId="0">
      <selection activeCell="D40" sqref="D40"/>
    </sheetView>
  </sheetViews>
  <sheetFormatPr defaultColWidth="8.7109375" defaultRowHeight="15" x14ac:dyDescent="0.25"/>
  <cols>
    <col min="1" max="1" width="8.7109375" style="10" customWidth="1"/>
    <col min="2" max="2" width="42.28515625" style="10" customWidth="1"/>
    <col min="3" max="3" width="11.140625" style="10" customWidth="1"/>
    <col min="4" max="4" width="11.2851562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1" t="s">
        <v>533</v>
      </c>
      <c r="B5" s="151"/>
      <c r="C5" s="151"/>
      <c r="D5" s="151"/>
      <c r="E5" s="151"/>
      <c r="F5" s="151"/>
      <c r="G5" s="151"/>
      <c r="H5" s="151"/>
      <c r="I5" s="151"/>
      <c r="J5" s="151"/>
      <c r="K5" s="151"/>
      <c r="L5" s="151"/>
    </row>
    <row r="7" spans="1:12" ht="18.95" customHeight="1" x14ac:dyDescent="0.3">
      <c r="A7" s="152" t="s">
        <v>3</v>
      </c>
      <c r="B7" s="152"/>
      <c r="C7" s="152"/>
      <c r="D7" s="152"/>
      <c r="E7" s="152"/>
      <c r="F7" s="152"/>
      <c r="G7" s="152"/>
      <c r="H7" s="152"/>
      <c r="I7" s="152"/>
      <c r="J7" s="152"/>
      <c r="K7" s="152"/>
      <c r="L7" s="152"/>
    </row>
    <row r="9" spans="1:12" ht="15.95" customHeight="1" x14ac:dyDescent="0.25">
      <c r="A9" s="151" t="s">
        <v>4</v>
      </c>
      <c r="B9" s="151"/>
      <c r="C9" s="151"/>
      <c r="D9" s="151"/>
      <c r="E9" s="151"/>
      <c r="F9" s="151"/>
      <c r="G9" s="151"/>
      <c r="H9" s="151"/>
      <c r="I9" s="151"/>
      <c r="J9" s="151"/>
      <c r="K9" s="151"/>
      <c r="L9" s="151"/>
    </row>
    <row r="10" spans="1:12" ht="15.95" customHeight="1" x14ac:dyDescent="0.25">
      <c r="A10" s="149" t="s">
        <v>5</v>
      </c>
      <c r="B10" s="149"/>
      <c r="C10" s="149"/>
      <c r="D10" s="149"/>
      <c r="E10" s="149"/>
      <c r="F10" s="149"/>
      <c r="G10" s="149"/>
      <c r="H10" s="149"/>
      <c r="I10" s="149"/>
      <c r="J10" s="149"/>
      <c r="K10" s="149"/>
      <c r="L10" s="149"/>
    </row>
    <row r="12" spans="1:12" ht="15.95" customHeight="1" x14ac:dyDescent="0.25">
      <c r="A12" s="151" t="str">
        <f>'1. паспорт местоположение '!A12:C12</f>
        <v>F_000-56-1-07.30-0105</v>
      </c>
      <c r="B12" s="151"/>
      <c r="C12" s="151"/>
      <c r="D12" s="151"/>
      <c r="E12" s="151"/>
      <c r="F12" s="151"/>
      <c r="G12" s="151"/>
      <c r="H12" s="151"/>
      <c r="I12" s="151"/>
      <c r="J12" s="151"/>
      <c r="K12" s="151"/>
      <c r="L12" s="151"/>
    </row>
    <row r="13" spans="1:12" ht="15.95" customHeight="1" x14ac:dyDescent="0.25">
      <c r="A13" s="149" t="s">
        <v>6</v>
      </c>
      <c r="B13" s="149"/>
      <c r="C13" s="149"/>
      <c r="D13" s="149"/>
      <c r="E13" s="149"/>
      <c r="F13" s="149"/>
      <c r="G13" s="149"/>
      <c r="H13" s="149"/>
      <c r="I13" s="149"/>
      <c r="J13" s="149"/>
      <c r="K13" s="149"/>
      <c r="L13" s="149"/>
    </row>
    <row r="15" spans="1:12" ht="15.95" customHeight="1" x14ac:dyDescent="0.25">
      <c r="A15" s="148" t="str">
        <f>'1. паспорт местоположение '!A15:C15</f>
        <v>Приобретение оборудования и приборов для эксплуатации (21 шт.)</v>
      </c>
      <c r="B15" s="148"/>
      <c r="C15" s="148"/>
      <c r="D15" s="148"/>
      <c r="E15" s="148"/>
      <c r="F15" s="148"/>
      <c r="G15" s="148"/>
      <c r="H15" s="148"/>
      <c r="I15" s="148"/>
      <c r="J15" s="148"/>
      <c r="K15" s="148"/>
      <c r="L15" s="148"/>
    </row>
    <row r="16" spans="1:12" ht="15.95" customHeight="1" x14ac:dyDescent="0.25">
      <c r="A16" s="149" t="s">
        <v>7</v>
      </c>
      <c r="B16" s="149"/>
      <c r="C16" s="149"/>
      <c r="D16" s="149"/>
      <c r="E16" s="149"/>
      <c r="F16" s="149"/>
      <c r="G16" s="149"/>
      <c r="H16" s="149"/>
      <c r="I16" s="149"/>
      <c r="J16" s="149"/>
      <c r="K16" s="149"/>
      <c r="L16" s="149"/>
    </row>
    <row r="18" spans="1:12" ht="18.95" customHeight="1" x14ac:dyDescent="0.3">
      <c r="A18" s="154" t="s">
        <v>201</v>
      </c>
      <c r="B18" s="154"/>
      <c r="C18" s="154"/>
      <c r="D18" s="154"/>
      <c r="E18" s="154"/>
      <c r="F18" s="154"/>
      <c r="G18" s="154"/>
      <c r="H18" s="154"/>
      <c r="I18" s="154"/>
      <c r="J18" s="154"/>
      <c r="K18" s="154"/>
      <c r="L18" s="154"/>
    </row>
    <row r="20" spans="1:12" ht="15.95" customHeight="1" x14ac:dyDescent="0.25">
      <c r="A20" s="155" t="s">
        <v>202</v>
      </c>
      <c r="B20" s="155" t="s">
        <v>203</v>
      </c>
      <c r="C20" s="155" t="s">
        <v>204</v>
      </c>
      <c r="D20" s="155"/>
      <c r="E20" s="155"/>
      <c r="F20" s="155"/>
      <c r="G20" s="155" t="s">
        <v>205</v>
      </c>
      <c r="H20" s="155" t="s">
        <v>206</v>
      </c>
      <c r="I20" s="155" t="s">
        <v>207</v>
      </c>
      <c r="J20" s="155"/>
      <c r="K20" s="155" t="s">
        <v>208</v>
      </c>
      <c r="L20" s="155"/>
    </row>
    <row r="21" spans="1:12" ht="32.1" customHeight="1" x14ac:dyDescent="0.25">
      <c r="A21" s="155"/>
      <c r="B21" s="155"/>
      <c r="C21" s="155" t="s">
        <v>209</v>
      </c>
      <c r="D21" s="155"/>
      <c r="E21" s="155" t="s">
        <v>210</v>
      </c>
      <c r="F21" s="155"/>
      <c r="G21" s="155"/>
      <c r="H21" s="155"/>
      <c r="I21" s="155"/>
      <c r="J21" s="155"/>
      <c r="K21" s="155"/>
      <c r="L21" s="155"/>
    </row>
    <row r="22" spans="1:12" ht="32.1" customHeight="1" x14ac:dyDescent="0.25">
      <c r="A22" s="155"/>
      <c r="B22" s="155"/>
      <c r="C22" s="2" t="s">
        <v>211</v>
      </c>
      <c r="D22" s="2" t="s">
        <v>212</v>
      </c>
      <c r="E22" s="2" t="s">
        <v>213</v>
      </c>
      <c r="F22" s="2" t="s">
        <v>214</v>
      </c>
      <c r="G22" s="155"/>
      <c r="H22" s="155"/>
      <c r="I22" s="155"/>
      <c r="J22" s="155"/>
      <c r="K22" s="155"/>
      <c r="L22" s="155"/>
    </row>
    <row r="23" spans="1:12" ht="15.95" customHeight="1" x14ac:dyDescent="0.25">
      <c r="A23" s="5">
        <v>1</v>
      </c>
      <c r="B23" s="5">
        <v>2</v>
      </c>
      <c r="C23" s="5">
        <v>3</v>
      </c>
      <c r="D23" s="5">
        <v>4</v>
      </c>
      <c r="E23" s="5">
        <v>7</v>
      </c>
      <c r="F23" s="5">
        <v>8</v>
      </c>
      <c r="G23" s="5">
        <v>9</v>
      </c>
      <c r="H23" s="5">
        <v>10</v>
      </c>
      <c r="I23" s="186">
        <v>11</v>
      </c>
      <c r="J23" s="186"/>
      <c r="K23" s="186">
        <v>12</v>
      </c>
      <c r="L23" s="186"/>
    </row>
    <row r="24" spans="1:12" s="24" customFormat="1" ht="15.95" customHeight="1" x14ac:dyDescent="0.25">
      <c r="A24" s="22">
        <v>1</v>
      </c>
      <c r="B24" s="23" t="s">
        <v>215</v>
      </c>
      <c r="C24" s="23"/>
      <c r="D24" s="23"/>
      <c r="E24" s="23"/>
      <c r="F24" s="23"/>
      <c r="G24" s="23"/>
      <c r="H24" s="23"/>
      <c r="I24" s="185"/>
      <c r="J24" s="185"/>
      <c r="K24" s="185"/>
      <c r="L24" s="185"/>
    </row>
    <row r="25" spans="1:12" ht="15.95" customHeight="1" x14ac:dyDescent="0.25">
      <c r="A25" s="2" t="s">
        <v>216</v>
      </c>
      <c r="B25" s="2" t="s">
        <v>217</v>
      </c>
      <c r="C25" s="2"/>
      <c r="D25" s="2"/>
      <c r="E25" s="2"/>
      <c r="F25" s="2"/>
      <c r="G25" s="2"/>
      <c r="H25" s="2"/>
      <c r="I25" s="155"/>
      <c r="J25" s="155"/>
      <c r="K25" s="155"/>
      <c r="L25" s="155"/>
    </row>
    <row r="26" spans="1:12" ht="32.1" customHeight="1" x14ac:dyDescent="0.25">
      <c r="A26" s="2" t="s">
        <v>218</v>
      </c>
      <c r="B26" s="2" t="s">
        <v>219</v>
      </c>
      <c r="C26" s="2"/>
      <c r="D26" s="2"/>
      <c r="E26" s="2"/>
      <c r="F26" s="2"/>
      <c r="G26" s="2"/>
      <c r="H26" s="2"/>
      <c r="I26" s="155"/>
      <c r="J26" s="155"/>
      <c r="K26" s="155"/>
      <c r="L26" s="155"/>
    </row>
    <row r="27" spans="1:12" ht="48" customHeight="1" x14ac:dyDescent="0.25">
      <c r="A27" s="2" t="s">
        <v>220</v>
      </c>
      <c r="B27" s="2" t="s">
        <v>221</v>
      </c>
      <c r="C27" s="2"/>
      <c r="D27" s="2"/>
      <c r="E27" s="2"/>
      <c r="F27" s="2"/>
      <c r="G27" s="2"/>
      <c r="H27" s="2"/>
      <c r="I27" s="155"/>
      <c r="J27" s="155"/>
      <c r="K27" s="155"/>
      <c r="L27" s="155"/>
    </row>
    <row r="28" spans="1:12" ht="32.1" customHeight="1" x14ac:dyDescent="0.25">
      <c r="A28" s="2" t="s">
        <v>222</v>
      </c>
      <c r="B28" s="2" t="s">
        <v>223</v>
      </c>
      <c r="C28" s="2"/>
      <c r="D28" s="2"/>
      <c r="E28" s="2"/>
      <c r="F28" s="2"/>
      <c r="G28" s="2"/>
      <c r="H28" s="2"/>
      <c r="I28" s="155"/>
      <c r="J28" s="155"/>
      <c r="K28" s="155"/>
      <c r="L28" s="155"/>
    </row>
    <row r="29" spans="1:12" ht="32.1" customHeight="1" x14ac:dyDescent="0.25">
      <c r="A29" s="2" t="s">
        <v>224</v>
      </c>
      <c r="B29" s="2" t="s">
        <v>225</v>
      </c>
      <c r="C29" s="2"/>
      <c r="D29" s="2"/>
      <c r="E29" s="2"/>
      <c r="F29" s="2"/>
      <c r="G29" s="2"/>
      <c r="H29" s="2"/>
      <c r="I29" s="155"/>
      <c r="J29" s="155"/>
      <c r="K29" s="155"/>
      <c r="L29" s="155"/>
    </row>
    <row r="30" spans="1:12" ht="32.1" customHeight="1" x14ac:dyDescent="0.25">
      <c r="A30" s="2" t="s">
        <v>226</v>
      </c>
      <c r="B30" s="2" t="s">
        <v>227</v>
      </c>
      <c r="C30" s="2"/>
      <c r="D30" s="2"/>
      <c r="E30" s="2"/>
      <c r="F30" s="2"/>
      <c r="G30" s="2"/>
      <c r="H30" s="2"/>
      <c r="I30" s="155"/>
      <c r="J30" s="155"/>
      <c r="K30" s="155"/>
      <c r="L30" s="155"/>
    </row>
    <row r="31" spans="1:12" ht="32.1" customHeight="1" x14ac:dyDescent="0.25">
      <c r="A31" s="2" t="s">
        <v>228</v>
      </c>
      <c r="B31" s="2" t="s">
        <v>229</v>
      </c>
      <c r="C31" s="2"/>
      <c r="D31" s="2"/>
      <c r="E31" s="2"/>
      <c r="F31" s="2"/>
      <c r="G31" s="2"/>
      <c r="H31" s="2"/>
      <c r="I31" s="155"/>
      <c r="J31" s="155"/>
      <c r="K31" s="155"/>
      <c r="L31" s="155"/>
    </row>
    <row r="32" spans="1:12" ht="32.1" customHeight="1" x14ac:dyDescent="0.25">
      <c r="A32" s="2" t="s">
        <v>230</v>
      </c>
      <c r="B32" s="2" t="s">
        <v>231</v>
      </c>
      <c r="C32" s="2"/>
      <c r="D32" s="2"/>
      <c r="E32" s="2"/>
      <c r="F32" s="2"/>
      <c r="G32" s="2"/>
      <c r="H32" s="2"/>
      <c r="I32" s="155"/>
      <c r="J32" s="155"/>
      <c r="K32" s="155"/>
      <c r="L32" s="155"/>
    </row>
    <row r="33" spans="1:12" ht="48" customHeight="1" x14ac:dyDescent="0.25">
      <c r="A33" s="2" t="s">
        <v>232</v>
      </c>
      <c r="B33" s="2" t="s">
        <v>233</v>
      </c>
      <c r="C33" s="2"/>
      <c r="D33" s="2"/>
      <c r="E33" s="2"/>
      <c r="F33" s="2"/>
      <c r="G33" s="2"/>
      <c r="H33" s="2"/>
      <c r="I33" s="155"/>
      <c r="J33" s="155"/>
      <c r="K33" s="155"/>
      <c r="L33" s="155"/>
    </row>
    <row r="34" spans="1:12" ht="15.95" customHeight="1" x14ac:dyDescent="0.25">
      <c r="A34" s="2" t="s">
        <v>234</v>
      </c>
      <c r="B34" s="2" t="s">
        <v>235</v>
      </c>
      <c r="C34" s="2"/>
      <c r="D34" s="2"/>
      <c r="E34" s="2"/>
      <c r="F34" s="2"/>
      <c r="G34" s="2"/>
      <c r="H34" s="2"/>
      <c r="I34" s="155"/>
      <c r="J34" s="155"/>
      <c r="K34" s="155"/>
      <c r="L34" s="155"/>
    </row>
    <row r="35" spans="1:12" ht="32.1" customHeight="1" x14ac:dyDescent="0.25">
      <c r="A35" s="2" t="s">
        <v>236</v>
      </c>
      <c r="B35" s="2" t="s">
        <v>237</v>
      </c>
      <c r="C35" s="2"/>
      <c r="D35" s="2"/>
      <c r="E35" s="2"/>
      <c r="F35" s="2"/>
      <c r="G35" s="2"/>
      <c r="H35" s="2"/>
      <c r="I35" s="155"/>
      <c r="J35" s="155"/>
      <c r="K35" s="155"/>
      <c r="L35" s="155"/>
    </row>
    <row r="36" spans="1:12" ht="15.95" customHeight="1" x14ac:dyDescent="0.25">
      <c r="A36" s="2" t="s">
        <v>238</v>
      </c>
      <c r="B36" s="2" t="s">
        <v>239</v>
      </c>
      <c r="C36" s="2"/>
      <c r="D36" s="2"/>
      <c r="E36" s="2"/>
      <c r="F36" s="2"/>
      <c r="G36" s="2"/>
      <c r="H36" s="2"/>
      <c r="I36" s="155"/>
      <c r="J36" s="155"/>
      <c r="K36" s="155"/>
      <c r="L36" s="155"/>
    </row>
    <row r="37" spans="1:12" s="24" customFormat="1" ht="15.95" customHeight="1" x14ac:dyDescent="0.25">
      <c r="A37" s="22">
        <v>2</v>
      </c>
      <c r="B37" s="23" t="s">
        <v>240</v>
      </c>
      <c r="C37" s="23"/>
      <c r="D37" s="23"/>
      <c r="E37" s="23"/>
      <c r="F37" s="23"/>
      <c r="G37" s="23"/>
      <c r="H37" s="23"/>
      <c r="I37" s="185"/>
      <c r="J37" s="185"/>
      <c r="K37" s="185"/>
      <c r="L37" s="185"/>
    </row>
    <row r="38" spans="1:12" ht="63" customHeight="1" x14ac:dyDescent="0.25">
      <c r="A38" s="2" t="s">
        <v>241</v>
      </c>
      <c r="B38" s="2" t="s">
        <v>242</v>
      </c>
      <c r="C38" s="35"/>
      <c r="D38" s="35"/>
      <c r="E38" s="2"/>
      <c r="F38" s="2"/>
      <c r="G38" s="2"/>
      <c r="H38" s="2"/>
      <c r="I38" s="155"/>
      <c r="J38" s="155"/>
      <c r="K38" s="155"/>
      <c r="L38" s="155"/>
    </row>
    <row r="39" spans="1:12" ht="15.95" customHeight="1" x14ac:dyDescent="0.25">
      <c r="A39" s="2" t="s">
        <v>243</v>
      </c>
      <c r="B39" s="2" t="s">
        <v>244</v>
      </c>
      <c r="C39" s="36">
        <v>42309</v>
      </c>
      <c r="D39" s="36">
        <v>43281</v>
      </c>
      <c r="E39" s="36">
        <v>42309</v>
      </c>
      <c r="F39" s="36">
        <v>43281</v>
      </c>
      <c r="G39" s="2"/>
      <c r="H39" s="2"/>
      <c r="I39" s="155"/>
      <c r="J39" s="155"/>
      <c r="K39" s="155"/>
      <c r="L39" s="155"/>
    </row>
    <row r="40" spans="1:12" s="24" customFormat="1" ht="32.1" customHeight="1" x14ac:dyDescent="0.25">
      <c r="A40" s="22">
        <v>3</v>
      </c>
      <c r="B40" s="23" t="s">
        <v>245</v>
      </c>
      <c r="C40" s="35"/>
      <c r="D40" s="35"/>
      <c r="E40" s="35"/>
      <c r="F40" s="35"/>
      <c r="G40" s="2"/>
      <c r="H40" s="2"/>
      <c r="I40" s="2"/>
      <c r="K40" s="2"/>
    </row>
    <row r="41" spans="1:12" ht="32.1" customHeight="1" x14ac:dyDescent="0.25">
      <c r="A41" s="2" t="s">
        <v>246</v>
      </c>
      <c r="B41" s="2" t="s">
        <v>247</v>
      </c>
      <c r="C41" s="35"/>
      <c r="D41" s="35"/>
      <c r="E41" s="35"/>
      <c r="F41" s="35"/>
      <c r="G41" s="2"/>
      <c r="H41" s="2"/>
      <c r="I41" s="155"/>
      <c r="J41" s="155"/>
      <c r="K41" s="155"/>
      <c r="L41" s="155"/>
    </row>
    <row r="42" spans="1:12" ht="153" customHeight="1" x14ac:dyDescent="0.25">
      <c r="A42" s="2" t="s">
        <v>248</v>
      </c>
      <c r="B42" s="2" t="s">
        <v>249</v>
      </c>
      <c r="C42" s="36" t="s">
        <v>474</v>
      </c>
      <c r="D42" s="36" t="s">
        <v>474</v>
      </c>
      <c r="E42" s="36" t="s">
        <v>474</v>
      </c>
      <c r="F42" s="36" t="s">
        <v>474</v>
      </c>
      <c r="G42" s="2"/>
      <c r="H42" s="2"/>
      <c r="I42" s="155"/>
      <c r="J42" s="155"/>
      <c r="K42" s="155"/>
      <c r="L42" s="155"/>
    </row>
    <row r="43" spans="1:12" ht="15.95" customHeight="1" x14ac:dyDescent="0.25">
      <c r="A43" s="2" t="s">
        <v>250</v>
      </c>
      <c r="B43" s="2" t="s">
        <v>251</v>
      </c>
      <c r="C43" s="35"/>
      <c r="D43" s="35"/>
      <c r="E43" s="35"/>
      <c r="F43" s="35"/>
      <c r="G43" s="2"/>
      <c r="H43" s="2"/>
      <c r="I43" s="155"/>
      <c r="J43" s="155"/>
      <c r="K43" s="155"/>
      <c r="L43" s="155"/>
    </row>
    <row r="44" spans="1:12" ht="63" customHeight="1" x14ac:dyDescent="0.25">
      <c r="A44" s="2" t="s">
        <v>252</v>
      </c>
      <c r="B44" s="2" t="s">
        <v>253</v>
      </c>
      <c r="C44" s="35"/>
      <c r="D44" s="35"/>
      <c r="E44" s="35"/>
      <c r="F44" s="35"/>
      <c r="G44" s="2"/>
      <c r="H44" s="2"/>
      <c r="I44" s="155"/>
      <c r="J44" s="155"/>
      <c r="K44" s="155"/>
      <c r="L44" s="155"/>
    </row>
    <row r="45" spans="1:12" ht="141.94999999999999" customHeight="1" x14ac:dyDescent="0.25">
      <c r="A45" s="2" t="s">
        <v>254</v>
      </c>
      <c r="B45" s="2" t="s">
        <v>255</v>
      </c>
      <c r="C45" s="35"/>
      <c r="D45" s="35"/>
      <c r="E45" s="35"/>
      <c r="F45" s="35"/>
      <c r="G45" s="2"/>
      <c r="H45" s="2"/>
      <c r="I45" s="155"/>
      <c r="J45" s="155"/>
      <c r="K45" s="155"/>
      <c r="L45" s="155"/>
    </row>
    <row r="46" spans="1:12" ht="15.95" customHeight="1" x14ac:dyDescent="0.25">
      <c r="A46" s="2" t="s">
        <v>256</v>
      </c>
      <c r="B46" s="2" t="s">
        <v>257</v>
      </c>
      <c r="C46" s="35"/>
      <c r="D46" s="35"/>
      <c r="E46" s="35"/>
      <c r="F46" s="35"/>
      <c r="G46" s="2"/>
      <c r="H46" s="2"/>
      <c r="I46" s="155"/>
      <c r="J46" s="155"/>
      <c r="K46" s="155"/>
      <c r="L46" s="155"/>
    </row>
    <row r="47" spans="1:12" s="24" customFormat="1" ht="15.95" customHeight="1" x14ac:dyDescent="0.25">
      <c r="A47" s="22">
        <v>4</v>
      </c>
      <c r="B47" s="23" t="s">
        <v>258</v>
      </c>
      <c r="C47" s="35"/>
      <c r="D47" s="35"/>
      <c r="E47" s="35"/>
      <c r="F47" s="35"/>
      <c r="G47" s="2"/>
      <c r="H47" s="2"/>
      <c r="I47" s="155"/>
      <c r="J47" s="155"/>
      <c r="K47" s="155"/>
      <c r="L47" s="155"/>
    </row>
    <row r="48" spans="1:12" ht="32.1" customHeight="1" x14ac:dyDescent="0.25">
      <c r="A48" s="2" t="s">
        <v>259</v>
      </c>
      <c r="B48" s="2" t="s">
        <v>260</v>
      </c>
      <c r="C48" s="35"/>
      <c r="D48" s="35"/>
      <c r="E48" s="35"/>
      <c r="F48" s="35"/>
      <c r="G48" s="2"/>
      <c r="H48" s="2"/>
      <c r="I48" s="155"/>
      <c r="J48" s="155"/>
      <c r="K48" s="155"/>
      <c r="L48" s="155"/>
    </row>
    <row r="49" spans="1:12" ht="78.95" customHeight="1" x14ac:dyDescent="0.25">
      <c r="A49" s="2" t="s">
        <v>261</v>
      </c>
      <c r="B49" s="2" t="s">
        <v>262</v>
      </c>
      <c r="C49" s="35"/>
      <c r="D49" s="35"/>
      <c r="E49" s="35"/>
      <c r="F49" s="35"/>
      <c r="G49" s="2"/>
      <c r="H49" s="2"/>
      <c r="I49" s="155"/>
      <c r="J49" s="155"/>
      <c r="K49" s="155"/>
      <c r="L49" s="155"/>
    </row>
    <row r="50" spans="1:12" ht="48" customHeight="1" x14ac:dyDescent="0.25">
      <c r="A50" s="2" t="s">
        <v>263</v>
      </c>
      <c r="B50" s="2" t="s">
        <v>264</v>
      </c>
      <c r="C50" s="35"/>
      <c r="D50" s="35"/>
      <c r="E50" s="35"/>
      <c r="F50" s="35"/>
      <c r="G50" s="2"/>
      <c r="H50" s="2"/>
      <c r="I50" s="155"/>
      <c r="J50" s="155"/>
      <c r="K50" s="155"/>
      <c r="L50" s="155"/>
    </row>
    <row r="51" spans="1:12" ht="48" customHeight="1" x14ac:dyDescent="0.25">
      <c r="A51" s="2" t="s">
        <v>265</v>
      </c>
      <c r="B51" s="2" t="s">
        <v>266</v>
      </c>
      <c r="C51" s="35"/>
      <c r="D51" s="35"/>
      <c r="E51" s="35"/>
      <c r="F51" s="35"/>
      <c r="G51" s="2"/>
      <c r="H51" s="2"/>
      <c r="I51" s="155"/>
      <c r="J51" s="155"/>
      <c r="K51" s="155"/>
      <c r="L51" s="155"/>
    </row>
    <row r="52" spans="1:12" ht="159.75" customHeight="1" x14ac:dyDescent="0.25">
      <c r="A52" s="2" t="s">
        <v>267</v>
      </c>
      <c r="B52" s="2" t="s">
        <v>268</v>
      </c>
      <c r="C52" s="36" t="s">
        <v>544</v>
      </c>
      <c r="D52" s="36" t="s">
        <v>544</v>
      </c>
      <c r="E52" s="36" t="s">
        <v>544</v>
      </c>
      <c r="F52" s="36" t="s">
        <v>544</v>
      </c>
      <c r="G52" s="2"/>
      <c r="H52" s="2"/>
      <c r="I52" s="155"/>
      <c r="J52" s="155"/>
      <c r="K52" s="155"/>
      <c r="L52" s="155"/>
    </row>
    <row r="53" spans="1:12" ht="32.1" customHeight="1" x14ac:dyDescent="0.25">
      <c r="A53" s="2" t="s">
        <v>269</v>
      </c>
      <c r="B53" s="2" t="s">
        <v>270</v>
      </c>
      <c r="C53" s="2"/>
      <c r="D53" s="2"/>
      <c r="E53" s="37"/>
      <c r="F53" s="37"/>
      <c r="G53" s="2"/>
      <c r="H53" s="2"/>
      <c r="I53" s="155"/>
      <c r="J53" s="155"/>
      <c r="K53" s="155"/>
      <c r="L53" s="155"/>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2019-03-11T08:07:38Z</dcterms:modified>
</cp:coreProperties>
</file>